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_財政Ｇ\☆02_調査\000_データ類\07_財政状況資料集\H28決算\07_HP掲載\03回目（H30.11月）\公開データ1（町村）\"/>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G34" i="7"/>
  <c r="AM34" i="7"/>
  <c r="W34" i="7"/>
  <c r="E34" i="7"/>
  <c r="C34" i="7"/>
  <c r="U34" i="7" s="1"/>
  <c r="U35" i="7" s="1"/>
  <c r="U36" i="7" l="1"/>
  <c r="BE34" i="7" s="1"/>
  <c r="BW34" i="7" l="1"/>
  <c r="BW35" i="7" s="1"/>
  <c r="BW36" i="7" s="1"/>
  <c r="BW37" i="7" s="1"/>
  <c r="CO34" i="7" l="1"/>
  <c r="CO35" i="7" s="1"/>
</calcChain>
</file>

<file path=xl/sharedStrings.xml><?xml version="1.0" encoding="utf-8"?>
<sst xmlns="http://schemas.openxmlformats.org/spreadsheetml/2006/main" count="1078" uniqueCount="543">
  <si>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</si>
  <si>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</si>
  <si>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</si>
  <si>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</si>
  <si>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</si>
  <si>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</si>
  <si>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</si>
  <si>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</si>
  <si>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</si>
  <si>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</si>
  <si>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</si>
  <si>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</si>
  <si>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</si>
  <si>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</si>
  <si>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</si>
  <si>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</si>
  <si>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将来負担比率については減少傾向にあるものの、今後大規模な施設改修等が予定されており、それに伴う町債発行により指数は悪化する見込みとなっている。</t>
    <phoneticPr fontId="6"/>
  </si>
  <si>
    <t xml:space="preserve">　将来負担比率については類似団体内平均値と比較して高い値となっているものの、近年は減少傾向となっている。また、実質公債費比率については、類似団体内平均値を下回っているものの上昇傾向にある。
　実質公債費比率が上昇傾向にある主な要因としては下水道事業特別会計の元利償還金に対する繰出金の増加傾向が挙げられ、これは今後数年続く見込みとなっている。
　また、施設の老朽化に伴う大規模事業を予定しており、それに伴う起債発行により、将来負担比率、実質公債費比率共に指数の悪化が想定されるため、引き続き事業の執行については重要性や緊急性を考慮して優先順位をつけて行い、起債の抑制に努める。
</t>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</si>
  <si>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</si>
  <si>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</si>
  <si>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</si>
  <si>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</si>
  <si>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</si>
  <si>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</si>
  <si>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</si>
  <si>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</si>
  <si>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</si>
  <si>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</si>
  <si>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</si>
  <si>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</si>
  <si>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</si>
  <si>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</si>
  <si>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</si>
  <si>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</si>
  <si>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</si>
  <si>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</si>
  <si>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</si>
  <si>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二宮町</t>
    <phoneticPr fontId="6"/>
  </si>
  <si>
    <t>地方交付税種地</t>
    <rPh sb="0" eb="2">
      <t>チホウ</t>
    </rPh>
    <rPh sb="2" eb="5">
      <t>コウフゼイ</t>
    </rPh>
    <rPh sb="5" eb="6">
      <t>シュ</t>
    </rPh>
    <rPh sb="6" eb="7">
      <t>チ</t>
    </rPh>
    <phoneticPr fontId="6"/>
  </si>
  <si>
    <t>2-5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</si>
  <si>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</si>
  <si>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</si>
  <si>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</si>
  <si>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</si>
  <si>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</si>
  <si>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</si>
  <si>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</si>
  <si>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</si>
  <si>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</si>
  <si>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</si>
  <si>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</si>
  <si>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</si>
  <si>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</si>
  <si>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</si>
  <si>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</si>
  <si>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</si>
  <si>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</si>
  <si>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</si>
  <si>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</si>
  <si>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</si>
  <si>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</si>
  <si>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</si>
  <si>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</si>
  <si>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-3.9</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</si>
  <si>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</si>
  <si>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</si>
  <si>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</si>
  <si>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</si>
  <si>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</si>
  <si>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</si>
  <si>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</si>
  <si>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</si>
  <si>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</si>
  <si>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</si>
  <si>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</si>
  <si>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</si>
  <si>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</si>
  <si>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</si>
  <si>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</si>
  <si>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</si>
  <si>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</si>
  <si>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</si>
  <si>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</si>
  <si>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</si>
  <si>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</si>
  <si>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</si>
  <si>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</si>
  <si>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</si>
  <si>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</si>
  <si>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</si>
  <si>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</si>
  <si>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</si>
  <si>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-0.7</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</si>
  <si>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</si>
  <si>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</si>
  <si>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</si>
  <si>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</si>
  <si>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</si>
  <si>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</si>
  <si>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</si>
  <si>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</si>
  <si>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</si>
  <si>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</si>
  <si>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</si>
  <si>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</si>
  <si>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</si>
  <si>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</si>
  <si>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</si>
  <si>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</si>
  <si>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</si>
  <si>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</si>
  <si>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</si>
  <si>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</si>
  <si>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</si>
  <si>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</si>
  <si>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</si>
  <si>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</si>
  <si>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</si>
  <si>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</si>
  <si>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</si>
  <si>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</si>
  <si>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</si>
  <si>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</si>
  <si>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</si>
  <si>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</si>
  <si>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</si>
  <si>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</si>
  <si>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</si>
  <si>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</si>
  <si>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</si>
  <si>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</si>
  <si>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</si>
  <si>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</si>
  <si>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</si>
  <si>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</si>
  <si>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</si>
  <si>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</si>
  <si>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</si>
  <si>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</si>
  <si>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</si>
  <si>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</si>
  <si>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</si>
  <si>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</si>
  <si>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</si>
  <si>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</si>
  <si>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</si>
  <si>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</si>
  <si>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</si>
  <si>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</si>
  <si>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</si>
  <si>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</si>
  <si>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</si>
  <si>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神奈川県二宮町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</si>
  <si>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</si>
  <si>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</si>
  <si>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</si>
  <si>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</si>
  <si>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</si>
  <si>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</si>
  <si>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</si>
  <si>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</si>
  <si>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</si>
  <si>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</si>
  <si>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</si>
  <si>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</si>
  <si>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</si>
  <si>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</si>
  <si>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</si>
  <si>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</si>
  <si>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</si>
  <si>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</si>
  <si>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</si>
  <si>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</si>
  <si>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</si>
  <si>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</si>
  <si>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</si>
  <si>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</si>
  <si>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</si>
  <si>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</si>
  <si>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</si>
  <si>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</si>
  <si>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</si>
  <si>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</si>
  <si>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</si>
  <si>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</si>
  <si>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</si>
  <si>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</si>
  <si>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</si>
  <si>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</si>
  <si>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</si>
  <si>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</si>
  <si>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</si>
  <si>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</si>
  <si>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</si>
  <si>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</si>
  <si>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</si>
  <si>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</si>
  <si>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</si>
  <si>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</si>
  <si>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</si>
  <si>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</si>
  <si>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</si>
  <si>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</si>
  <si>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</si>
  <si>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</si>
  <si>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</si>
  <si>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</si>
  <si>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</si>
  <si>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</si>
  <si>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</si>
  <si>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</si>
  <si>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</si>
  <si>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</si>
  <si>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</si>
  <si>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</si>
  <si>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</si>
  <si>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</si>
  <si>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</si>
  <si>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</si>
  <si>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</si>
  <si>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</si>
  <si>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</si>
  <si>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</si>
  <si>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</si>
  <si>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</si>
  <si>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</si>
  <si>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</si>
  <si>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</si>
  <si>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</si>
  <si>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</si>
  <si>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</si>
  <si>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</si>
  <si>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</si>
  <si>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</si>
  <si>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</si>
  <si>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</si>
  <si>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</si>
  <si>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</si>
  <si>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</si>
  <si>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</si>
  <si>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</si>
  <si>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</si>
  <si>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</si>
  <si>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</si>
  <si>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</si>
  <si>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</si>
  <si>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</si>
  <si>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</si>
  <si>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</si>
  <si>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</si>
  <si>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</si>
  <si>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</si>
  <si>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</si>
  <si>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</si>
  <si>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</si>
  <si>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</si>
  <si>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</si>
  <si>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</si>
  <si>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</si>
  <si>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</si>
  <si>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</si>
  <si>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</si>
  <si>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</si>
  <si>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</si>
  <si>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</si>
  <si>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</si>
  <si>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</si>
  <si>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</si>
  <si>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</si>
  <si>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</si>
  <si>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</si>
  <si>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</si>
  <si>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</si>
  <si>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</si>
  <si>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</si>
  <si>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</si>
  <si>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</si>
  <si>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</si>
  <si>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</si>
  <si>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</si>
  <si>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</si>
  <si>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</si>
  <si>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</si>
  <si>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</si>
  <si>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</si>
  <si>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</si>
  <si>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</si>
  <si>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</si>
  <si>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</si>
  <si>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</si>
  <si>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</si>
  <si>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</si>
  <si>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</si>
  <si>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</si>
  <si>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</si>
  <si>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</si>
  <si>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</si>
  <si>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</si>
  <si>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</si>
  <si>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</si>
  <si>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</si>
  <si>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神奈川県二宮町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</si>
  <si>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</si>
  <si>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</si>
  <si>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</si>
  <si>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</si>
  <si>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</si>
  <si>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</si>
  <si>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</si>
  <si>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</si>
  <si>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</si>
  <si>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</si>
  <si>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</si>
  <si>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</si>
  <si>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</si>
  <si>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</si>
  <si>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</si>
  <si>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</si>
  <si>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</si>
  <si>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</si>
  <si>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</si>
  <si>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</si>
  <si>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</si>
  <si>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二宮町土地開発公社</t>
    <rPh sb="0" eb="3">
      <t>ニノミヤマチ</t>
    </rPh>
    <rPh sb="3" eb="5">
      <t>トチ</t>
    </rPh>
    <rPh sb="5" eb="7">
      <t>カイハツ</t>
    </rPh>
    <rPh sb="7" eb="9">
      <t>コウシャ</t>
    </rPh>
    <phoneticPr fontId="25"/>
  </si>
  <si>
    <t>-</t>
    <phoneticPr fontId="25"/>
  </si>
  <si>
    <t>（公財）かながわ海岸美化財団</t>
    <rPh sb="1" eb="2">
      <t>オオヤケ</t>
    </rPh>
    <rPh sb="2" eb="3">
      <t>ザイ</t>
    </rPh>
    <rPh sb="8" eb="10">
      <t>カイガン</t>
    </rPh>
    <rPh sb="10" eb="12">
      <t>ビカ</t>
    </rPh>
    <rPh sb="12" eb="14">
      <t>ザイダン</t>
    </rPh>
    <phoneticPr fontId="25"/>
  </si>
  <si>
    <t>-</t>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</si>
  <si>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</si>
  <si>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</si>
  <si>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</si>
  <si>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</si>
  <si>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</si>
  <si>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</si>
  <si>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</si>
  <si>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</si>
  <si>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</si>
  <si>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</si>
  <si>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</si>
  <si>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</si>
  <si>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</si>
  <si>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</si>
  <si>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</si>
  <si>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5"/>
  </si>
  <si>
    <t>介護保険特別会計</t>
    <phoneticPr fontId="6"/>
  </si>
  <si>
    <t>後期高齢者医療特別会計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</si>
  <si>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</si>
  <si>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</si>
  <si>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</si>
  <si>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</si>
  <si>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</si>
  <si>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</si>
  <si>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</si>
  <si>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</si>
  <si>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</si>
  <si>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</si>
  <si>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</si>
  <si>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</si>
  <si>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</si>
  <si>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</si>
  <si>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5"/>
  </si>
  <si>
    <t>神奈川県後期高齢者医療広域連合（事業会計）</t>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</si>
  <si>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</si>
  <si>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</si>
  <si>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一部事務組合等</t>
    <rPh sb="0" eb="2">
      <t>イチブ</t>
    </rPh>
    <rPh sb="2" eb="4">
      <t>ジム</t>
    </rPh>
    <rPh sb="4" eb="6">
      <t>クミアイ</t>
    </rPh>
    <rPh sb="6" eb="7">
      <t>トウ</t>
    </rPh>
    <phoneticPr fontId="6"/>
  </si>
  <si>
    <t>-</t>
    <phoneticPr fontId="2"/>
  </si>
  <si>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</si>
  <si>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</si>
  <si>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</si>
  <si>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</si>
  <si>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</si>
  <si>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</si>
  <si>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</si>
  <si>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</si>
  <si>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</si>
  <si>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</si>
  <si>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</si>
  <si>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</si>
  <si>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</si>
  <si>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</si>
  <si>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</si>
  <si>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</si>
  <si>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</si>
  <si>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</si>
  <si>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</si>
  <si>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</si>
  <si>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</si>
  <si>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</si>
  <si>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</si>
  <si>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</si>
  <si>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</si>
  <si>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</si>
  <si>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</si>
  <si>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</si>
  <si>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</si>
  <si>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</si>
  <si>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</si>
  <si>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</si>
  <si>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</si>
  <si>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</si>
  <si>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</si>
  <si>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</si>
  <si>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</si>
  <si>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</si>
  <si>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</si>
  <si>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</si>
  <si>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</si>
  <si>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</si>
  <si>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</si>
  <si>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</si>
  <si>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</si>
  <si>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</si>
  <si>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</si>
  <si>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</si>
  <si>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</si>
  <si>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</si>
  <si>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</si>
  <si>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</si>
  <si>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後期高齢者医療特別会計</t>
    <phoneticPr fontId="6"/>
  </si>
  <si>
    <t>(Ｆ)</t>
    <phoneticPr fontId="6"/>
  </si>
  <si>
    <t>国民健康保険特別会計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</si>
  <si>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</si>
  <si>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</si>
  <si>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</si>
  <si>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</si>
  <si>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</si>
  <si>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</si>
  <si>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</si>
  <si>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</si>
  <si>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</si>
  <si>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</si>
  <si>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</si>
  <si>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</si>
  <si>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</si>
  <si>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</si>
  <si>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</si>
  <si>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</si>
  <si>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</si>
  <si>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</si>
  <si>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</si>
  <si>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</si>
  <si>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</si>
  <si>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</si>
  <si>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</si>
  <si>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</si>
  <si>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</si>
  <si>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</si>
  <si>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</si>
  <si>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</si>
  <si>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</si>
  <si>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</si>
  <si>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</si>
  <si>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</si>
  <si>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</si>
  <si>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</si>
  <si>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</si>
  <si>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</si>
  <si>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</si>
  <si>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</si>
  <si>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</si>
  <si>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</si>
  <si>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</si>
  <si>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</si>
  <si>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</si>
  <si>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</si>
  <si>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</si>
  <si>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</si>
  <si>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</si>
  <si>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</si>
  <si>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</si>
  <si>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</si>
  <si>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</si>
  <si>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</si>
  <si>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</si>
  <si>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</si>
  <si>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</si>
  <si>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</si>
  <si>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</si>
  <si>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</si>
  <si>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</si>
  <si>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</si>
  <si>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</si>
  <si>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</si>
  <si>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</si>
  <si>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</si>
  <si>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</si>
  <si>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</si>
  <si>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</si>
  <si>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</si>
  <si>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</si>
  <si>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</si>
  <si>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</si>
  <si>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</si>
  <si>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</si>
  <si>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</si>
  <si>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</si>
  <si>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</si>
  <si>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</si>
  <si>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</si>
  <si>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</si>
  <si>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</si>
  <si>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0.06</t>
  </si>
  <si>
    <t>▲ 0.85</t>
  </si>
  <si>
    <t>会計</t>
    <rPh sb="0" eb="2">
      <t>カイケイ</t>
    </rPh>
    <phoneticPr fontId="6"/>
  </si>
  <si>
    <t>一般会計</t>
  </si>
  <si>
    <t>国民健康保険特別会計</t>
  </si>
  <si>
    <t>後期高齢者医療特別会計</t>
  </si>
  <si>
    <t>介護保険特別会計</t>
  </si>
  <si>
    <t>下水道事業特別会計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</si>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</sst>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33129</c:v>
                </c:pt>
                <c:pt idx="1">
                  <c:v>38713</c:v>
                </c:pt>
                <c:pt idx="2">
                  <c:v>19053</c:v>
                </c:pt>
                <c:pt idx="3">
                  <c:v>17502</c:v>
                </c:pt>
                <c:pt idx="4">
                  <c:v>10388</c:v>
                </c:pt>
              </c:numCache>
            </c:numRef>
          </c:val>
          <c:smooth val="0"/>
        </c:ser>
        <c:dLbls>
          <c:showLegendKey val="0"/>
          <c:showVal val="0"/>
          <c:showCatName val="0"/>
          <c:showSerName val="0"/>
          <c:showPercent val="0"/>
          <c:showBubbleSize val="0"/>
        </c:dLbls>
        <c:marker val="1"/>
        <c:smooth val="0"/>
        <c:axId val="920485376"/>
        <c:axId val="920485768"/>
      </c:lineChart>
      <c:catAx>
        <c:axId val="92048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485768"/>
        <c:crosses val="autoZero"/>
        <c:auto val="1"/>
        <c:lblAlgn val="ctr"/>
        <c:lblOffset val="100"/>
        <c:tickLblSkip val="1"/>
        <c:tickMarkSkip val="1"/>
        <c:noMultiLvlLbl val="0"/>
      </c:catAx>
      <c:valAx>
        <c:axId val="9204857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48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3.22</c:v>
                </c:pt>
                <c:pt idx="1">
                  <c:v>4.99</c:v>
                </c:pt>
                <c:pt idx="2">
                  <c:v>4.71</c:v>
                </c:pt>
                <c:pt idx="3">
                  <c:v>3.9</c:v>
                </c:pt>
                <c:pt idx="4">
                  <c:v>3.94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3.3</c:v>
                </c:pt>
                <c:pt idx="1">
                  <c:v>4.22</c:v>
                </c:pt>
                <c:pt idx="2">
                  <c:v>3.75</c:v>
                </c:pt>
                <c:pt idx="3">
                  <c:v>5.08</c:v>
                </c:pt>
                <c:pt idx="4">
                  <c:v>8.06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0489296"/>
        <c:axId val="9205026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-0.06</c:v>
                </c:pt>
                <c:pt idx="1">
                  <c:v>2.81</c:v>
                </c:pt>
                <c:pt idx="2">
                  <c:v>-0.85</c:v>
                </c:pt>
                <c:pt idx="3">
                  <c:v>0.71</c:v>
                </c:pt>
                <c:pt idx="4">
                  <c:v>2.93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0489296"/>
        <c:axId val="920502624"/>
      </c:lineChart>
      <c:catAx>
        <c:axId val="92048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502624"/>
        <c:crosses val="autoZero"/>
        <c:auto val="1"/>
        <c:lblAlgn val="ctr"/>
        <c:lblOffset val="100"/>
        <c:tickLblSkip val="1"/>
        <c:tickMarkSkip val="1"/>
        <c:noMultiLvlLbl val="0"/>
      </c:catAx>
      <c:valAx>
        <c:axId val="92050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8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0.34</c:v>
                </c:pt>
                <c:pt idx="2">
                  <c:v>#N/A</c:v>
                </c:pt>
                <c:pt idx="3">
                  <c:v>0.26</c:v>
                </c:pt>
                <c:pt idx="4">
                  <c:v>#N/A</c:v>
                </c:pt>
                <c:pt idx="5">
                  <c:v>0.27</c:v>
                </c:pt>
                <c:pt idx="6">
                  <c:v>#N/A</c:v>
                </c:pt>
                <c:pt idx="7">
                  <c:v>0.14000000000000001</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0.8</c:v>
                </c:pt>
                <c:pt idx="2">
                  <c:v>#N/A</c:v>
                </c:pt>
                <c:pt idx="3">
                  <c:v>1.46</c:v>
                </c:pt>
                <c:pt idx="4">
                  <c:v>#N/A</c:v>
                </c:pt>
                <c:pt idx="5">
                  <c:v>0.55000000000000004</c:v>
                </c:pt>
                <c:pt idx="6">
                  <c:v>#N/A</c:v>
                </c:pt>
                <c:pt idx="7">
                  <c:v>1.53</c:v>
                </c:pt>
                <c:pt idx="8">
                  <c:v>#N/A</c:v>
                </c:pt>
                <c:pt idx="9">
                  <c:v>0.96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0.46</c:v>
                </c:pt>
                <c:pt idx="2">
                  <c:v>#N/A</c:v>
                </c:pt>
                <c:pt idx="3">
                  <c:v>0.46</c:v>
                </c:pt>
                <c:pt idx="4">
                  <c:v>#N/A</c:v>
                </c:pt>
                <c:pt idx="5">
                  <c:v>0.53</c:v>
                </c:pt>
                <c:pt idx="6">
                  <c:v>#N/A</c:v>
                </c:pt>
                <c:pt idx="7">
                  <c:v>0.53</c:v>
                </c:pt>
                <c:pt idx="8">
                  <c:v>#N/A</c:v>
                </c:pt>
                <c:pt idx="9">
                  <c:v>1.18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4.01</c:v>
                </c:pt>
                <c:pt idx="2">
                  <c:v>#N/A</c:v>
                </c:pt>
                <c:pt idx="3">
                  <c:v>1.61</c:v>
                </c:pt>
                <c:pt idx="4">
                  <c:v>#N/A</c:v>
                </c:pt>
                <c:pt idx="5">
                  <c:v>3.04</c:v>
                </c:pt>
                <c:pt idx="6">
                  <c:v>#N/A</c:v>
                </c:pt>
                <c:pt idx="7">
                  <c:v>1.1499999999999999</c:v>
                </c:pt>
                <c:pt idx="8">
                  <c:v>#N/A</c:v>
                </c:pt>
                <c:pt idx="9">
                  <c:v>3.92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3.22</c:v>
                </c:pt>
                <c:pt idx="2">
                  <c:v>#N/A</c:v>
                </c:pt>
                <c:pt idx="3">
                  <c:v>4.9800000000000004</c:v>
                </c:pt>
                <c:pt idx="4">
                  <c:v>#N/A</c:v>
                </c:pt>
                <c:pt idx="5">
                  <c:v>4.7</c:v>
                </c:pt>
                <c:pt idx="6">
                  <c:v>#N/A</c:v>
                </c:pt>
                <c:pt idx="7">
                  <c:v>3.9</c:v>
                </c:pt>
                <c:pt idx="8">
                  <c:v>#N/A</c:v>
                </c:pt>
                <c:pt idx="9">
                  <c:v>3.93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20497920"/>
        <c:axId val="920502232"/>
      </c:barChart>
      <c:catAx>
        <c:axId val="9204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502232"/>
        <c:crosses val="autoZero"/>
        <c:auto val="1"/>
        <c:lblAlgn val="ctr"/>
        <c:lblOffset val="100"/>
        <c:tickLblSkip val="1"/>
        <c:tickMarkSkip val="1"/>
        <c:noMultiLvlLbl val="0"/>
      </c:catAx>
      <c:valAx>
        <c:axId val="92050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9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632</c:v>
                </c:pt>
                <c:pt idx="5">
                  <c:v>644</c:v>
                </c:pt>
                <c:pt idx="8">
                  <c:v>705</c:v>
                </c:pt>
                <c:pt idx="11">
                  <c:v>645</c:v>
                </c:pt>
                <c:pt idx="14">
                  <c:v>665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298</c:v>
                </c:pt>
                <c:pt idx="3">
                  <c:v>321</c:v>
                </c:pt>
                <c:pt idx="6">
                  <c:v>336</c:v>
                </c:pt>
                <c:pt idx="9">
                  <c:v>362</c:v>
                </c:pt>
                <c:pt idx="12">
                  <c:v>342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574</c:v>
                </c:pt>
                <c:pt idx="3">
                  <c:v>667</c:v>
                </c:pt>
                <c:pt idx="6">
                  <c:v>636</c:v>
                </c:pt>
                <c:pt idx="9">
                  <c:v>623</c:v>
                </c:pt>
                <c:pt idx="12">
                  <c:v>646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0500664"/>
        <c:axId val="9204983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240</c:v>
                </c:pt>
                <c:pt idx="2">
                  <c:v>#N/A</c:v>
                </c:pt>
                <c:pt idx="3">
                  <c:v>#N/A</c:v>
                </c:pt>
                <c:pt idx="4">
                  <c:v>344</c:v>
                </c:pt>
                <c:pt idx="5">
                  <c:v>#N/A</c:v>
                </c:pt>
                <c:pt idx="6">
                  <c:v>#N/A</c:v>
                </c:pt>
                <c:pt idx="7">
                  <c:v>267</c:v>
                </c:pt>
                <c:pt idx="8">
                  <c:v>#N/A</c:v>
                </c:pt>
                <c:pt idx="9">
                  <c:v>#N/A</c:v>
                </c:pt>
                <c:pt idx="10">
                  <c:v>340</c:v>
                </c:pt>
                <c:pt idx="11">
                  <c:v>#N/A</c:v>
                </c:pt>
                <c:pt idx="12">
                  <c:v>#N/A</c:v>
                </c:pt>
                <c:pt idx="13">
                  <c:v>323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0500664"/>
        <c:axId val="920498312"/>
      </c:lineChart>
      <c:catAx>
        <c:axId val="92050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498312"/>
        <c:crosses val="autoZero"/>
        <c:auto val="1"/>
        <c:lblAlgn val="ctr"/>
        <c:lblOffset val="100"/>
        <c:tickLblSkip val="1"/>
        <c:tickMarkSkip val="1"/>
        <c:noMultiLvlLbl val="0"/>
      </c:catAx>
      <c:valAx>
        <c:axId val="920498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50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8768</c:v>
                </c:pt>
                <c:pt idx="5">
                  <c:v>9083</c:v>
                </c:pt>
                <c:pt idx="8">
                  <c:v>9123</c:v>
                </c:pt>
                <c:pt idx="11">
                  <c:v>9166</c:v>
                </c:pt>
                <c:pt idx="14">
                  <c:v>9217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814</c:v>
                </c:pt>
                <c:pt idx="5">
                  <c:v>771</c:v>
                </c:pt>
                <c:pt idx="8">
                  <c:v>720</c:v>
                </c:pt>
                <c:pt idx="11">
                  <c:v>891</c:v>
                </c:pt>
                <c:pt idx="14">
                  <c:v>1063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1631</c:v>
                </c:pt>
                <c:pt idx="3">
                  <c:v>1545</c:v>
                </c:pt>
                <c:pt idx="6">
                  <c:v>1442</c:v>
                </c:pt>
                <c:pt idx="9">
                  <c:v>1307</c:v>
                </c:pt>
                <c:pt idx="12">
                  <c:v>1302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4445</c:v>
                </c:pt>
                <c:pt idx="3">
                  <c:v>4368</c:v>
                </c:pt>
                <c:pt idx="6">
                  <c:v>4325</c:v>
                </c:pt>
                <c:pt idx="9">
                  <c:v>4326</c:v>
                </c:pt>
                <c:pt idx="12">
                  <c:v>4364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7314</c:v>
                </c:pt>
                <c:pt idx="3">
                  <c:v>7429</c:v>
                </c:pt>
                <c:pt idx="6">
                  <c:v>7400</c:v>
                </c:pt>
                <c:pt idx="9">
                  <c:v>7304</c:v>
                </c:pt>
                <c:pt idx="12">
                  <c:v>7131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20501056"/>
        <c:axId val="9204963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4030</c:v>
                </c:pt>
                <c:pt idx="2">
                  <c:v>#N/A</c:v>
                </c:pt>
                <c:pt idx="3">
                  <c:v>#N/A</c:v>
                </c:pt>
                <c:pt idx="4">
                  <c:v>3488</c:v>
                </c:pt>
                <c:pt idx="5">
                  <c:v>#N/A</c:v>
                </c:pt>
                <c:pt idx="6">
                  <c:v>#N/A</c:v>
                </c:pt>
                <c:pt idx="7">
                  <c:v>3325</c:v>
                </c:pt>
                <c:pt idx="8">
                  <c:v>#N/A</c:v>
                </c:pt>
                <c:pt idx="9">
                  <c:v>#N/A</c:v>
                </c:pt>
                <c:pt idx="10">
                  <c:v>2879</c:v>
                </c:pt>
                <c:pt idx="11">
                  <c:v>#N/A</c:v>
                </c:pt>
                <c:pt idx="12">
                  <c:v>#N/A</c:v>
                </c:pt>
                <c:pt idx="13">
                  <c:v>2517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20501056"/>
        <c:axId val="920496352"/>
      </c:lineChart>
      <c:catAx>
        <c:axId val="9205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496352"/>
        <c:crosses val="autoZero"/>
        <c:auto val="1"/>
        <c:lblAlgn val="ctr"/>
        <c:lblOffset val="100"/>
        <c:tickLblSkip val="1"/>
        <c:tickMarkSkip val="1"/>
        <c:noMultiLvlLbl val="0"/>
      </c:catAx>
      <c:valAx>
        <c:axId val="92049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5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{DEDFF40C-F74E-49D2-81EB-52DAE60287E8}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{04779ACE-8AF9-45E1-BC38-42B1B6F08158}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{FDAF7005-50C2-4CA3-B3E9-2AD9C2E77531}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{FAE5E46A-0ED6-480A-9DFF-F4280C50447C}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{D52B2EED-33D5-43B1-81B5-4FED5B6DC6D5}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76.7</c:v>
                </c:pt>
              </c:numCache>
            </c:numRef>
          </c:xVal>
          <c:yVal>
            <c:numRef>
              <c:f>公会計指標分析・財政指標組合せ分析表!$K$51:$O$51</c:f>
              <c:numCache>
                <c:formatCode>#,##0.0;"▲ "#,##0.0</c:formatCode>
                <c:ptCount val="5"/>
                <c:pt idx="3">
                  <c:v>57.2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{21B2D7C6-50B1-4926-AC9D-97A9F866EDB4}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{0184A6C3-5293-4425-A6D7-970F4130315D}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{30DF4987-7814-4D1F-8251-B5CDBA123D59}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{32F4D159-56DF-4077-B99A-B969900397AB}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{9C63257A-5028-4C86-B618-685515B71E07}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20499096"/>
        <c:axId val="920474008"/>
      </c:scatterChart>
      <c:valAx>
        <c:axId val="920499096"/>
        <c:scaling>
          <c:orientation val="minMax"/>
          <c:max val="79"/>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0474008"/>
        <c:crosses val="autoZero"/>
        <c:crossBetween val="midCat"/>
      </c:valAx>
      <c:valAx>
        <c:axId val="920474008"/>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0499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{EC081189-9CAA-4A3A-B924-0B05AFE62890}</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4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{64B8511B-615F-44EB-964E-BFB57C5E5798}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1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{8DA4B9ED-5BA1-47AF-B101-53AE1F66B245}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{80C14049-AE79-4F40-B4F7-9A98DA11FB4B}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{DB263320-585C-4E69-8611-6EDEB7A71363}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5.7</c:v>
                </c:pt>
                <c:pt idx="2">
                  <c:v>5.7</c:v>
                </c:pt>
                <c:pt idx="3">
                  <c:v>6.3</c:v>
                </c:pt>
                <c:pt idx="4">
                  <c:v>6.2</c:v>
                </c:pt>
              </c:numCache>
            </c:numRef>
          </c:xVal>
          <c:yVal>
            <c:numRef>
              <c:f>公会計指標分析・財政指標組合せ分析表!$K$73:$O$73</c:f>
              <c:numCache>
                <c:formatCode>#,##0.0;"▲ "#,##0.0</c:formatCode>
                <c:ptCount val="5"/>
                <c:pt idx="0">
                  <c:v>82.7</c:v>
                </c:pt>
                <c:pt idx="1">
                  <c:v>70.2</c:v>
                </c:pt>
                <c:pt idx="2">
                  <c:v>68.5</c:v>
                </c:pt>
                <c:pt idx="3">
                  <c:v>57.2</c:v>
                </c:pt>
                <c:pt idx="4">
                  <c:v>50.7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{504ADE21-FDDD-4F37-8733-61E69E31CF93}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{DB673C88-F6FE-44A5-9DC1-51450BBDE9A0}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{D8BC1CD8-6311-4115-97C3-C2B99D6623D3}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{4EF84E96-D096-4E58-B7B9-208ABA8B7FCF}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{9E5AA9CC-80E2-427C-8744-F8587445094F}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20471264"/>
        <c:axId val="920476360"/>
      </c:scatterChart>
      <c:valAx>
        <c:axId val="920471264"/>
        <c:scaling>
          <c:orientation val="minMax"/>
          <c:max val="9.6"/>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0476360"/>
        <c:crosses val="autoZero"/>
        <c:crossBetween val="midCat"/>
      </c:valAx>
      <c:valAx>
        <c:axId val="920476360"/>
        <c:scaling>
          <c:orientation val="minMax"/>
          <c:max val="9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0471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年度借入の衛生債の償還が本格化したため、</a:t>
          </a:r>
          <a:r>
            <a:rPr kumimoji="1" lang="ja-JP" altLang="ja-JP" sz="1100">
              <a:solidFill>
                <a:schemeClr val="dk1"/>
              </a:solidFill>
              <a:effectLst/>
              <a:latin typeface="+mn-lt"/>
              <a:ea typeface="+mn-ea"/>
              <a:cs typeface="+mn-cs"/>
            </a:rPr>
            <a:t>一般会計での元利償還金は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となったものの、下水道事業特別会計の元利償還金に対する繰出金の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により、全体としては前年度</a:t>
          </a:r>
          <a:r>
            <a:rPr kumimoji="1" lang="ja-JP" altLang="en-US" sz="1100">
              <a:solidFill>
                <a:schemeClr val="dk1"/>
              </a:solidFill>
              <a:effectLst/>
              <a:latin typeface="+mn-lt"/>
              <a:ea typeface="+mn-ea"/>
              <a:cs typeface="+mn-cs"/>
            </a:rPr>
            <a:t>と同程度</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また、算入公債費等については、</a:t>
          </a:r>
          <a:r>
            <a:rPr kumimoji="1" lang="ja-JP" altLang="en-US" sz="1100">
              <a:solidFill>
                <a:schemeClr val="dk1"/>
              </a:solidFill>
              <a:effectLst/>
              <a:latin typeface="+mn-lt"/>
              <a:ea typeface="+mn-ea"/>
              <a:cs typeface="+mn-cs"/>
            </a:rPr>
            <a:t>上記衛生債</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を要因</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し尿等下水道投入施設改修事業や新庁舎整備事業等の大規模事業の起債発行予定があることから、事業の優先順位や起債抑制を意識しなければ</a:t>
          </a:r>
          <a:r>
            <a:rPr kumimoji="1" lang="ja-JP" altLang="en-US" sz="1100">
              <a:solidFill>
                <a:schemeClr val="dk1"/>
              </a:solidFill>
              <a:effectLst/>
              <a:latin typeface="+mn-lt"/>
              <a:ea typeface="+mn-ea"/>
              <a:cs typeface="+mn-cs"/>
            </a:rPr>
            <a:t>実質公債費比率の分子が</a:t>
          </a:r>
          <a:r>
            <a:rPr kumimoji="1" lang="ja-JP" altLang="ja-JP" sz="1100">
              <a:solidFill>
                <a:schemeClr val="dk1"/>
              </a:solidFill>
              <a:effectLst/>
              <a:latin typeface="+mn-lt"/>
              <a:ea typeface="+mn-ea"/>
              <a:cs typeface="+mn-cs"/>
            </a:rPr>
            <a:t>大きく上昇してしまう</a:t>
          </a:r>
          <a:r>
            <a:rPr kumimoji="1" lang="ja-JP" altLang="en-US" sz="1100">
              <a:solidFill>
                <a:schemeClr val="dk1"/>
              </a:solidFill>
              <a:effectLst/>
              <a:latin typeface="+mn-lt"/>
              <a:ea typeface="+mn-ea"/>
              <a:cs typeface="+mn-cs"/>
            </a:rPr>
            <a:t>要因となる</a:t>
          </a:r>
          <a:r>
            <a:rPr kumimoji="1" lang="ja-JP" altLang="ja-JP" sz="1100">
              <a:solidFill>
                <a:schemeClr val="dk1"/>
              </a:solidFill>
              <a:effectLst/>
              <a:latin typeface="+mn-lt"/>
              <a:ea typeface="+mn-ea"/>
              <a:cs typeface="+mn-cs"/>
            </a:rPr>
            <a:t>ため、現在の水準を著しく超えることのないよう努める。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今年度については、借入額よりも償還額が多かったことによる一般会計等に係る地方債及び退職手当負担見込額の減により、将来負担額全体の合計についても減となっている。</a:t>
          </a:r>
          <a:endParaRPr lang="ja-JP" altLang="ja-JP" sz="1400">
            <a:effectLst/>
          </a:endParaRPr>
        </a:p>
        <a:p>
          <a:r>
            <a:rPr kumimoji="1" lang="ja-JP" altLang="ja-JP" sz="1100">
              <a:solidFill>
                <a:schemeClr val="dk1"/>
              </a:solidFill>
              <a:effectLst/>
              <a:latin typeface="+mn-lt"/>
              <a:ea typeface="+mn-ea"/>
              <a:cs typeface="+mn-cs"/>
            </a:rPr>
            <a:t>　充当可能基金については、今年度は財政調整基金を始め複数の基金へ積立てを行ったことにより、充当可能基金が約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万円の増となり、将来負担比率の分子の減少要因となっている。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将来的に庁舎を始めとする施設の老朽化に伴う整備の必要性から、起債の発行額も増加することが見込まれるため、少しでも町財政に負担の少ない方法を模索しながら事業を行うよう努めなければならない。</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年度については有形固定資産減価償却率は上昇する見込みとなっている。</a:t>
          </a:r>
          <a:endParaRPr lang="ja-JP" altLang="ja-JP">
            <a:effectLst/>
          </a:endParaRPr>
        </a:p>
        <a:p>
          <a:r>
            <a:rPr kumimoji="1" lang="ja-JP" altLang="ja-JP" sz="1100">
              <a:solidFill>
                <a:schemeClr val="dk1"/>
              </a:solidFill>
              <a:effectLst/>
              <a:latin typeface="+mn-lt"/>
              <a:ea typeface="+mn-ea"/>
              <a:cs typeface="+mn-cs"/>
            </a:rPr>
            <a:t>また、今後大規模な施設改修や更新が予定されており、指数の改善が見込まれる。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60325</xdr:rowOff>
    </xdr:from>
    <xdr:to>
      <xdr:col>4</xdr:col>
      <xdr:colOff>539750</xdr:colOff>
      <xdr:row>35</xdr:row>
      <xdr:rowOff>60325</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137974</xdr:rowOff>
    </xdr:from>
    <xdr:ext cx="359393" cy="225703"/>
    <xdr:sp macro="" textlink="">
      <xdr:nvSpPr>
        <xdr:cNvPr id="52" name="テキスト ボックス 51"/>
        <xdr:cNvSpPr txBox="1"/>
      </xdr:nvSpPr>
      <xdr:spPr>
        <a:xfrm>
          <a:off x="847107" y="6748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4" name="テキスト ボックス 53"/>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34925</xdr:rowOff>
    </xdr:from>
    <xdr:to>
      <xdr:col>4</xdr:col>
      <xdr:colOff>539750</xdr:colOff>
      <xdr:row>32</xdr:row>
      <xdr:rowOff>34925</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112574</xdr:rowOff>
    </xdr:from>
    <xdr:ext cx="359393" cy="225703"/>
    <xdr:sp macro="" textlink="">
      <xdr:nvSpPr>
        <xdr:cNvPr id="56" name="テキスト ボックス 55"/>
        <xdr:cNvSpPr txBox="1"/>
      </xdr:nvSpPr>
      <xdr:spPr>
        <a:xfrm>
          <a:off x="847107" y="62085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9525</xdr:rowOff>
    </xdr:from>
    <xdr:to>
      <xdr:col>4</xdr:col>
      <xdr:colOff>539750</xdr:colOff>
      <xdr:row>29</xdr:row>
      <xdr:rowOff>9525</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87174</xdr:rowOff>
    </xdr:from>
    <xdr:ext cx="359393" cy="225703"/>
    <xdr:sp macro="" textlink="">
      <xdr:nvSpPr>
        <xdr:cNvPr id="60" name="テキスト ボックス 59"/>
        <xdr:cNvSpPr txBox="1"/>
      </xdr:nvSpPr>
      <xdr:spPr>
        <a:xfrm>
          <a:off x="847107" y="56688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25</xdr:row>
      <xdr:rowOff>155575</xdr:rowOff>
    </xdr:from>
    <xdr:to>
      <xdr:col>4</xdr:col>
      <xdr:colOff>539750</xdr:colOff>
      <xdr:row>25</xdr:row>
      <xdr:rowOff>155575</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61774</xdr:rowOff>
    </xdr:from>
    <xdr:ext cx="359393" cy="225703"/>
    <xdr:sp macro="" textlink="">
      <xdr:nvSpPr>
        <xdr:cNvPr id="64" name="テキスト ボックス 63"/>
        <xdr:cNvSpPr txBox="1"/>
      </xdr:nvSpPr>
      <xdr:spPr>
        <a:xfrm>
          <a:off x="847107" y="51290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35242</xdr:rowOff>
    </xdr:from>
    <xdr:to>
      <xdr:col>3</xdr:col>
      <xdr:colOff>1170940</xdr:colOff>
      <xdr:row>34</xdr:row>
      <xdr:rowOff>32068</xdr:rowOff>
    </xdr:to>
    <xdr:cxnSp macro="">
      <xdr:nvCxnSpPr>
        <xdr:cNvPr id="68" name="直線コネクタ 67"/>
        <xdr:cNvCxnSpPr/>
      </xdr:nvCxnSpPr>
      <xdr:spPr>
        <a:xfrm flipV="1">
          <a:off x="4760595" y="5616892"/>
          <a:ext cx="1270" cy="1025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35895</xdr:rowOff>
    </xdr:from>
    <xdr:ext cx="405111" cy="259045"/>
    <xdr:sp macro="" textlink="">
      <xdr:nvSpPr>
        <xdr:cNvPr id="69" name="有形固定資産減価償却率最小値テキスト"/>
        <xdr:cNvSpPr txBox="1"/>
      </xdr:nvSpPr>
      <xdr:spPr>
        <a:xfrm>
          <a:off x="4813300" y="664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34</xdr:row>
      <xdr:rowOff>32068</xdr:rowOff>
    </xdr:from>
    <xdr:to>
      <xdr:col>3</xdr:col>
      <xdr:colOff>1260475</xdr:colOff>
      <xdr:row>34</xdr:row>
      <xdr:rowOff>32068</xdr:rowOff>
    </xdr:to>
    <xdr:cxnSp macro="">
      <xdr:nvCxnSpPr>
        <xdr:cNvPr id="70" name="直線コネクタ 69"/>
        <xdr:cNvCxnSpPr/>
      </xdr:nvCxnSpPr>
      <xdr:spPr>
        <a:xfrm>
          <a:off x="4673600" y="664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153369</xdr:rowOff>
    </xdr:from>
    <xdr:ext cx="405111" cy="259045"/>
    <xdr:sp macro="" textlink="">
      <xdr:nvSpPr>
        <xdr:cNvPr id="71" name="有形固定資産減価償却率最大値テキスト"/>
        <xdr:cNvSpPr txBox="1"/>
      </xdr:nvSpPr>
      <xdr:spPr>
        <a:xfrm>
          <a:off x="4813300" y="539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28</xdr:row>
      <xdr:rowOff>35242</xdr:rowOff>
    </xdr:from>
    <xdr:to>
      <xdr:col>3</xdr:col>
      <xdr:colOff>1260475</xdr:colOff>
      <xdr:row>28</xdr:row>
      <xdr:rowOff>35242</xdr:rowOff>
    </xdr:to>
    <xdr:cxnSp macro="">
      <xdr:nvCxnSpPr>
        <xdr:cNvPr id="72" name="直線コネクタ 71"/>
        <xdr:cNvCxnSpPr/>
      </xdr:nvCxnSpPr>
      <xdr:spPr>
        <a:xfrm>
          <a:off x="4673600" y="561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115269</xdr:rowOff>
    </xdr:from>
    <xdr:ext cx="405111" cy="259045"/>
    <xdr:sp macro="" textlink="">
      <xdr:nvSpPr>
        <xdr:cNvPr id="73" name="有形固定資産減価償却率平均値テキスト"/>
        <xdr:cNvSpPr txBox="1"/>
      </xdr:nvSpPr>
      <xdr:spPr>
        <a:xfrm>
          <a:off x="4813300" y="5868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136842</xdr:rowOff>
    </xdr:from>
    <xdr:to>
      <xdr:col>3</xdr:col>
      <xdr:colOff>1222375</xdr:colOff>
      <xdr:row>30</xdr:row>
      <xdr:rowOff>66992</xdr:rowOff>
    </xdr:to>
    <xdr:sp macro="" textlink="">
      <xdr:nvSpPr>
        <xdr:cNvPr id="74" name="フローチャート : 判断 73"/>
        <xdr:cNvSpPr/>
      </xdr:nvSpPr>
      <xdr:spPr>
        <a:xfrm>
          <a:off x="4711700" y="5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136842</xdr:rowOff>
    </xdr:from>
    <xdr:to>
      <xdr:col>3</xdr:col>
      <xdr:colOff>511175</xdr:colOff>
      <xdr:row>30</xdr:row>
      <xdr:rowOff>66992</xdr:rowOff>
    </xdr:to>
    <xdr:sp macro="" textlink="">
      <xdr:nvSpPr>
        <xdr:cNvPr id="75" name="フローチャート : 判断 74"/>
        <xdr:cNvSpPr/>
      </xdr:nvSpPr>
      <xdr:spPr>
        <a:xfrm>
          <a:off x="4000500" y="5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22384</xdr:rowOff>
    </xdr:from>
    <xdr:to>
      <xdr:col>3</xdr:col>
      <xdr:colOff>511175</xdr:colOff>
      <xdr:row>26</xdr:row>
      <xdr:rowOff>123984</xdr:rowOff>
    </xdr:to>
    <xdr:sp macro="" textlink="">
      <xdr:nvSpPr>
        <xdr:cNvPr id="81" name="円/楕円 80"/>
        <xdr:cNvSpPr/>
      </xdr:nvSpPr>
      <xdr:spPr>
        <a:xfrm>
          <a:off x="4000500" y="52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58119</xdr:rowOff>
    </xdr:from>
    <xdr:ext cx="405111" cy="259045"/>
    <xdr:sp macro="" textlink="">
      <xdr:nvSpPr>
        <xdr:cNvPr id="82" name="n_1aveValue有形固定資産減価償却率"/>
        <xdr:cNvSpPr txBox="1"/>
      </xdr:nvSpPr>
      <xdr:spPr>
        <a:xfrm>
          <a:off x="3836043" y="59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140511</xdr:rowOff>
    </xdr:from>
    <xdr:ext cx="405111" cy="259045"/>
    <xdr:sp macro="" textlink="">
      <xdr:nvSpPr>
        <xdr:cNvPr id="83" name="n_1mainValue有形固定資産減価償却率"/>
        <xdr:cNvSpPr txBox="1"/>
      </xdr:nvSpPr>
      <xdr:spPr>
        <a:xfrm>
          <a:off x="3836043" y="503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31115</xdr:rowOff>
    </xdr:from>
    <xdr:to>
      <xdr:col>5</xdr:col>
      <xdr:colOff>409575</xdr:colOff>
      <xdr:row>35</xdr:row>
      <xdr:rowOff>132715</xdr:rowOff>
    </xdr:to>
    <xdr:sp macro="" textlink="">
      <xdr:nvSpPr>
        <xdr:cNvPr id="70" name="円/楕円 69"/>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149242</xdr:rowOff>
    </xdr:from>
    <xdr:ext cx="405111" cy="259045"/>
    <xdr:sp macro="" textlink="">
      <xdr:nvSpPr>
        <xdr:cNvPr id="72" name="n_1mainValue【道路】&#10;有形固定資産減価償却率"/>
        <xdr:cNvSpPr txBox="1"/>
      </xdr:nvSpPr>
      <xdr:spPr>
        <a:xfrm>
          <a:off x="3582043"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120955</xdr:rowOff>
    </xdr:from>
    <xdr:to>
      <xdr:col>14</xdr:col>
      <xdr:colOff>79375</xdr:colOff>
      <xdr:row>38</xdr:row>
      <xdr:rowOff>51105</xdr:rowOff>
    </xdr:to>
    <xdr:sp macro="" textlink="">
      <xdr:nvSpPr>
        <xdr:cNvPr id="103" name="フローチャート : 判断 102"/>
        <xdr:cNvSpPr/>
      </xdr:nvSpPr>
      <xdr:spPr>
        <a:xfrm>
          <a:off x="9588500" y="64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46584</xdr:rowOff>
    </xdr:from>
    <xdr:to>
      <xdr:col>14</xdr:col>
      <xdr:colOff>79375</xdr:colOff>
      <xdr:row>40</xdr:row>
      <xdr:rowOff>148184</xdr:rowOff>
    </xdr:to>
    <xdr:sp macro="" textlink="">
      <xdr:nvSpPr>
        <xdr:cNvPr id="109" name="円/楕円 108"/>
        <xdr:cNvSpPr/>
      </xdr:nvSpPr>
      <xdr:spPr>
        <a:xfrm>
          <a:off x="9588500" y="6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67632</xdr:rowOff>
    </xdr:from>
    <xdr:ext cx="469744" cy="259045"/>
    <xdr:sp macro="" textlink="">
      <xdr:nvSpPr>
        <xdr:cNvPr id="110" name="n_1aveValue【道路】&#10;一人当たり延長"/>
        <xdr:cNvSpPr txBox="1"/>
      </xdr:nvSpPr>
      <xdr:spPr>
        <a:xfrm>
          <a:off x="9391727"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139311</xdr:rowOff>
    </xdr:from>
    <xdr:ext cx="469744" cy="259045"/>
    <xdr:sp macro="" textlink="">
      <xdr:nvSpPr>
        <xdr:cNvPr id="111" name="n_1mainValue【道路】&#10;一人当たり延長"/>
        <xdr:cNvSpPr txBox="1"/>
      </xdr:nvSpPr>
      <xdr:spPr>
        <a:xfrm>
          <a:off x="9391727" y="699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118364</xdr:rowOff>
    </xdr:from>
    <xdr:to>
      <xdr:col>5</xdr:col>
      <xdr:colOff>409575</xdr:colOff>
      <xdr:row>57</xdr:row>
      <xdr:rowOff>48514</xdr:rowOff>
    </xdr:to>
    <xdr:sp macro="" textlink="">
      <xdr:nvSpPr>
        <xdr:cNvPr id="147" name="円/楕円 146"/>
        <xdr:cNvSpPr/>
      </xdr:nvSpPr>
      <xdr:spPr>
        <a:xfrm>
          <a:off x="3746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8"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65041</xdr:rowOff>
    </xdr:from>
    <xdr:ext cx="405111" cy="259045"/>
    <xdr:sp macro="" textlink="">
      <xdr:nvSpPr>
        <xdr:cNvPr id="149" name="n_1mainValue【橋りょう・トンネル】&#10;有形固定資産減価償却率"/>
        <xdr:cNvSpPr txBox="1"/>
      </xdr:nvSpPr>
      <xdr:spPr>
        <a:xfrm>
          <a:off x="3582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891</xdr:rowOff>
    </xdr:from>
    <xdr:to>
      <xdr:col>14</xdr:col>
      <xdr:colOff>79375</xdr:colOff>
      <xdr:row>62</xdr:row>
      <xdr:rowOff>102491</xdr:rowOff>
    </xdr:to>
    <xdr:sp macro="" textlink="">
      <xdr:nvSpPr>
        <xdr:cNvPr id="186" name="円/楕円 185"/>
        <xdr:cNvSpPr/>
      </xdr:nvSpPr>
      <xdr:spPr>
        <a:xfrm>
          <a:off x="9588500" y="106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93618</xdr:rowOff>
    </xdr:from>
    <xdr:ext cx="534377" cy="259045"/>
    <xdr:sp macro="" textlink="">
      <xdr:nvSpPr>
        <xdr:cNvPr id="188" name="n_1mainValue【橋りょう・トンネル】&#10;一人当たり有形固定資産（償却資産）額"/>
        <xdr:cNvSpPr txBox="1"/>
      </xdr:nvSpPr>
      <xdr:spPr>
        <a:xfrm>
          <a:off x="9359411" y="107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1" name="テキスト ボックス 2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3" name="テキスト ボックス 2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5" name="直線コネクタ 24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7" name="直線コネクタ 24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9" name="直線コネクタ 24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1" name="フローチャート : 判断 25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2" name="フローチャート : 判断 25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10160</xdr:rowOff>
    </xdr:from>
    <xdr:to>
      <xdr:col>22</xdr:col>
      <xdr:colOff>415925</xdr:colOff>
      <xdr:row>34</xdr:row>
      <xdr:rowOff>111760</xdr:rowOff>
    </xdr:to>
    <xdr:sp macro="" textlink="">
      <xdr:nvSpPr>
        <xdr:cNvPr id="258" name="円/楕円 257"/>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128287</xdr:rowOff>
    </xdr:from>
    <xdr:ext cx="405111" cy="259045"/>
    <xdr:sp macro="" textlink="">
      <xdr:nvSpPr>
        <xdr:cNvPr id="260" name="n_1mainValue【認定こども園・幼稚園・保育所】&#10;有形固定資産減価償却率"/>
        <xdr:cNvSpPr txBox="1"/>
      </xdr:nvSpPr>
      <xdr:spPr>
        <a:xfrm>
          <a:off x="15266043"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2" name="テキスト ボックス 2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4" name="テキスト ボックス 2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6" name="テキスト ボックス 2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8" name="テキスト ボックス 2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0" name="テキスト ボックス 2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4" name="直線コネクタ 28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6" name="直線コネクタ 28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8" name="直線コネクタ 28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0" name="フローチャート : 判断 28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1" name="フローチャート : 判断 29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128270</xdr:rowOff>
    </xdr:from>
    <xdr:to>
      <xdr:col>31</xdr:col>
      <xdr:colOff>85725</xdr:colOff>
      <xdr:row>42</xdr:row>
      <xdr:rowOff>58420</xdr:rowOff>
    </xdr:to>
    <xdr:sp macro="" textlink="">
      <xdr:nvSpPr>
        <xdr:cNvPr id="297" name="円/楕円 296"/>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29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49547</xdr:rowOff>
    </xdr:from>
    <xdr:ext cx="469744" cy="259045"/>
    <xdr:sp macro="" textlink="">
      <xdr:nvSpPr>
        <xdr:cNvPr id="299"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1" name="直線コネクタ 3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2" name="テキスト ボックス 3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3" name="直線コネクタ 3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4" name="テキスト ボックス 3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5" name="直線コネクタ 3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6" name="テキスト ボックス 3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7" name="直線コネクタ 3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8" name="テキスト ボックス 3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9" name="直線コネクタ 3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0" name="テキスト ボックス 3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1" name="直線コネクタ 3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2" name="テキスト ボックス 3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4" name="テキスト ボックス 3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86541</xdr:rowOff>
    </xdr:from>
    <xdr:to>
      <xdr:col>23</xdr:col>
      <xdr:colOff>516889</xdr:colOff>
      <xdr:row>63</xdr:row>
      <xdr:rowOff>145324</xdr:rowOff>
    </xdr:to>
    <xdr:cxnSp macro="">
      <xdr:nvCxnSpPr>
        <xdr:cNvPr id="326" name="直線コネクタ 325"/>
        <xdr:cNvCxnSpPr/>
      </xdr:nvCxnSpPr>
      <xdr:spPr>
        <a:xfrm flipV="1">
          <a:off x="16318864" y="9859191"/>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27" name="【学校施設】&#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28" name="直線コネクタ 327"/>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33218</xdr:rowOff>
    </xdr:from>
    <xdr:ext cx="405111" cy="259045"/>
    <xdr:sp macro="" textlink="">
      <xdr:nvSpPr>
        <xdr:cNvPr id="329" name="【学校施設】&#10;有形固定資産減価償却率最大値テキスト"/>
        <xdr:cNvSpPr txBox="1"/>
      </xdr:nvSpPr>
      <xdr:spPr>
        <a:xfrm>
          <a:off x="164084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57</xdr:row>
      <xdr:rowOff>86541</xdr:rowOff>
    </xdr:from>
    <xdr:to>
      <xdr:col>23</xdr:col>
      <xdr:colOff>606425</xdr:colOff>
      <xdr:row>57</xdr:row>
      <xdr:rowOff>86541</xdr:rowOff>
    </xdr:to>
    <xdr:cxnSp macro="">
      <xdr:nvCxnSpPr>
        <xdr:cNvPr id="330" name="直線コネクタ 329"/>
        <xdr:cNvCxnSpPr/>
      </xdr:nvCxnSpPr>
      <xdr:spPr>
        <a:xfrm>
          <a:off x="16230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81115</xdr:rowOff>
    </xdr:from>
    <xdr:ext cx="405111" cy="259045"/>
    <xdr:sp macro="" textlink="">
      <xdr:nvSpPr>
        <xdr:cNvPr id="331" name="【学校施設】&#10;有形固定資産減価償却率平均値テキスト"/>
        <xdr:cNvSpPr txBox="1"/>
      </xdr:nvSpPr>
      <xdr:spPr>
        <a:xfrm>
          <a:off x="164084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102688</xdr:rowOff>
    </xdr:from>
    <xdr:to>
      <xdr:col>23</xdr:col>
      <xdr:colOff>568325</xdr:colOff>
      <xdr:row>61</xdr:row>
      <xdr:rowOff>32838</xdr:rowOff>
    </xdr:to>
    <xdr:sp macro="" textlink="">
      <xdr:nvSpPr>
        <xdr:cNvPr id="332" name="フローチャート : 判断 331"/>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333" name="フローチャート : 判断 332"/>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169635</xdr:rowOff>
    </xdr:from>
    <xdr:to>
      <xdr:col>22</xdr:col>
      <xdr:colOff>415925</xdr:colOff>
      <xdr:row>56</xdr:row>
      <xdr:rowOff>99785</xdr:rowOff>
    </xdr:to>
    <xdr:sp macro="" textlink="">
      <xdr:nvSpPr>
        <xdr:cNvPr id="339" name="円/楕円 338"/>
        <xdr:cNvSpPr/>
      </xdr:nvSpPr>
      <xdr:spPr>
        <a:xfrm>
          <a:off x="15430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4371</xdr:rowOff>
    </xdr:from>
    <xdr:ext cx="405111" cy="259045"/>
    <xdr:sp macro="" textlink="">
      <xdr:nvSpPr>
        <xdr:cNvPr id="340" name="n_1ave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116312</xdr:rowOff>
    </xdr:from>
    <xdr:ext cx="405111" cy="259045"/>
    <xdr:sp macro="" textlink="">
      <xdr:nvSpPr>
        <xdr:cNvPr id="341" name="n_1mainValue【学校施設】&#10;有形固定資産減価償却率"/>
        <xdr:cNvSpPr txBox="1"/>
      </xdr:nvSpPr>
      <xdr:spPr>
        <a:xfrm>
          <a:off x="15266043"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6" name="直線コネクタ 365"/>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7"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8" name="直線コネクタ 367"/>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70" name="直線コネクタ 36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71"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2" name="フローチャート : 判断 371"/>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3" name="フローチャート : 判断 372"/>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95885</xdr:rowOff>
    </xdr:from>
    <xdr:to>
      <xdr:col>31</xdr:col>
      <xdr:colOff>85725</xdr:colOff>
      <xdr:row>63</xdr:row>
      <xdr:rowOff>26035</xdr:rowOff>
    </xdr:to>
    <xdr:sp macro="" textlink="">
      <xdr:nvSpPr>
        <xdr:cNvPr id="379" name="円/楕円 378"/>
        <xdr:cNvSpPr/>
      </xdr:nvSpPr>
      <xdr:spPr>
        <a:xfrm>
          <a:off x="21272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80"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17162</xdr:rowOff>
    </xdr:from>
    <xdr:ext cx="469744" cy="259045"/>
    <xdr:sp macro="" textlink="">
      <xdr:nvSpPr>
        <xdr:cNvPr id="381" name="n_1mainValue【学校施設】&#10;一人当たり面積"/>
        <xdr:cNvSpPr txBox="1"/>
      </xdr:nvSpPr>
      <xdr:spPr>
        <a:xfrm>
          <a:off x="210757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8" name="テキスト ボックス 4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09" name="直線コネクタ 40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10" name="テキスト ボックス 40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11" name="直線コネクタ 41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12" name="テキスト ボックス 41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13" name="直線コネクタ 41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14" name="テキスト ボックス 41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5" name="直線コネクタ 4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6" name="テキスト ボックス 4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17" name="直線コネクタ 41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18" name="テキスト ボックス 41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19" name="直線コネクタ 41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20" name="テキスト ボックス 41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21" name="直線コネクタ 42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422" name="テキスト ボックス 421"/>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47625</xdr:rowOff>
    </xdr:from>
    <xdr:to>
      <xdr:col>23</xdr:col>
      <xdr:colOff>516889</xdr:colOff>
      <xdr:row>106</xdr:row>
      <xdr:rowOff>161925</xdr:rowOff>
    </xdr:to>
    <xdr:cxnSp macro="">
      <xdr:nvCxnSpPr>
        <xdr:cNvPr id="426" name="直線コネクタ 425"/>
        <xdr:cNvCxnSpPr/>
      </xdr:nvCxnSpPr>
      <xdr:spPr>
        <a:xfrm flipV="1">
          <a:off x="16318864" y="1719262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165752</xdr:rowOff>
    </xdr:from>
    <xdr:ext cx="405111" cy="259045"/>
    <xdr:sp macro="" textlink="">
      <xdr:nvSpPr>
        <xdr:cNvPr id="427" name="【公民館】&#10;有形固定資産減価償却率最小値テキスト"/>
        <xdr:cNvSpPr txBox="1"/>
      </xdr:nvSpPr>
      <xdr:spPr>
        <a:xfrm>
          <a:off x="164084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106</xdr:row>
      <xdr:rowOff>161925</xdr:rowOff>
    </xdr:from>
    <xdr:to>
      <xdr:col>23</xdr:col>
      <xdr:colOff>606425</xdr:colOff>
      <xdr:row>106</xdr:row>
      <xdr:rowOff>161925</xdr:rowOff>
    </xdr:to>
    <xdr:cxnSp macro="">
      <xdr:nvCxnSpPr>
        <xdr:cNvPr id="428" name="直線コネクタ 427"/>
        <xdr:cNvCxnSpPr/>
      </xdr:nvCxnSpPr>
      <xdr:spPr>
        <a:xfrm>
          <a:off x="16230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165752</xdr:rowOff>
    </xdr:from>
    <xdr:ext cx="405111" cy="259045"/>
    <xdr:sp macro="" textlink="">
      <xdr:nvSpPr>
        <xdr:cNvPr id="429" name="【公民館】&#10;有形固定資産減価償却率最大値テキスト"/>
        <xdr:cNvSpPr txBox="1"/>
      </xdr:nvSpPr>
      <xdr:spPr>
        <a:xfrm>
          <a:off x="164084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47625</xdr:rowOff>
    </xdr:from>
    <xdr:to>
      <xdr:col>23</xdr:col>
      <xdr:colOff>606425</xdr:colOff>
      <xdr:row>100</xdr:row>
      <xdr:rowOff>47625</xdr:rowOff>
    </xdr:to>
    <xdr:cxnSp macro="">
      <xdr:nvCxnSpPr>
        <xdr:cNvPr id="430" name="直線コネクタ 429"/>
        <xdr:cNvCxnSpPr/>
      </xdr:nvCxnSpPr>
      <xdr:spPr>
        <a:xfrm>
          <a:off x="16230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123841</xdr:rowOff>
    </xdr:from>
    <xdr:ext cx="405111" cy="259045"/>
    <xdr:sp macro="" textlink="">
      <xdr:nvSpPr>
        <xdr:cNvPr id="431" name="【公民館】&#10;有形固定資産減価償却率平均値テキスト"/>
        <xdr:cNvSpPr txBox="1"/>
      </xdr:nvSpPr>
      <xdr:spPr>
        <a:xfrm>
          <a:off x="16408400" y="1778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145414</xdr:rowOff>
    </xdr:from>
    <xdr:to>
      <xdr:col>23</xdr:col>
      <xdr:colOff>568325</xdr:colOff>
      <xdr:row>104</xdr:row>
      <xdr:rowOff>75564</xdr:rowOff>
    </xdr:to>
    <xdr:sp macro="" textlink="">
      <xdr:nvSpPr>
        <xdr:cNvPr id="432" name="フローチャート : 判断 431"/>
        <xdr:cNvSpPr/>
      </xdr:nvSpPr>
      <xdr:spPr>
        <a:xfrm>
          <a:off x="16268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31114</xdr:rowOff>
    </xdr:from>
    <xdr:to>
      <xdr:col>22</xdr:col>
      <xdr:colOff>415925</xdr:colOff>
      <xdr:row>104</xdr:row>
      <xdr:rowOff>132714</xdr:rowOff>
    </xdr:to>
    <xdr:sp macro="" textlink="">
      <xdr:nvSpPr>
        <xdr:cNvPr id="433" name="フローチャート : 判断 432"/>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51118</xdr:rowOff>
    </xdr:from>
    <xdr:to>
      <xdr:col>22</xdr:col>
      <xdr:colOff>415925</xdr:colOff>
      <xdr:row>108</xdr:row>
      <xdr:rowOff>152718</xdr:rowOff>
    </xdr:to>
    <xdr:sp macro="" textlink="">
      <xdr:nvSpPr>
        <xdr:cNvPr id="439" name="円/楕円 438"/>
        <xdr:cNvSpPr/>
      </xdr:nvSpPr>
      <xdr:spPr>
        <a:xfrm>
          <a:off x="15430500" y="185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149241</xdr:rowOff>
    </xdr:from>
    <xdr:ext cx="405111" cy="259045"/>
    <xdr:sp macro="" textlink="">
      <xdr:nvSpPr>
        <xdr:cNvPr id="440" name="n_1aveValue【公民館】&#10;有形固定資産減価償却率"/>
        <xdr:cNvSpPr txBox="1"/>
      </xdr:nvSpPr>
      <xdr:spPr>
        <a:xfrm>
          <a:off x="15266043"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143845</xdr:rowOff>
    </xdr:from>
    <xdr:ext cx="405111" cy="259045"/>
    <xdr:sp macro="" textlink="">
      <xdr:nvSpPr>
        <xdr:cNvPr id="441" name="n_1mainValue【公民館】&#10;有形固定資産減価償却率"/>
        <xdr:cNvSpPr txBox="1"/>
      </xdr:nvSpPr>
      <xdr:spPr>
        <a:xfrm>
          <a:off x="15266043" y="18660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465" name="直線コネクタ 46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46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467" name="直線コネクタ 46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46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469" name="直線コネクタ 46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47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471" name="フローチャート : 判断 47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472" name="フローチャート : 判断 47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2539</xdr:rowOff>
    </xdr:from>
    <xdr:to>
      <xdr:col>31</xdr:col>
      <xdr:colOff>85725</xdr:colOff>
      <xdr:row>106</xdr:row>
      <xdr:rowOff>104139</xdr:rowOff>
    </xdr:to>
    <xdr:sp macro="" textlink="">
      <xdr:nvSpPr>
        <xdr:cNvPr id="478" name="円/楕円 477"/>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47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95266</xdr:rowOff>
    </xdr:from>
    <xdr:ext cx="469744" cy="259045"/>
    <xdr:sp macro="" textlink="">
      <xdr:nvSpPr>
        <xdr:cNvPr id="480"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橋りょうに係る有形固定資産減価償却率については、二宮町橋りょう長寿命化修繕計画を基に修繕を進めており、今後は改善していく見込みとなっている。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また、学校施設についても、今後大規模な改修を行う予定であり、指数の改善が見込まれる。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80264</xdr:rowOff>
    </xdr:from>
    <xdr:to>
      <xdr:col>5</xdr:col>
      <xdr:colOff>409575</xdr:colOff>
      <xdr:row>40</xdr:row>
      <xdr:rowOff>10414</xdr:rowOff>
    </xdr:to>
    <xdr:sp macro="" textlink="">
      <xdr:nvSpPr>
        <xdr:cNvPr id="69" name="円/楕円 68"/>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1541</xdr:rowOff>
    </xdr:from>
    <xdr:ext cx="405111" cy="259045"/>
    <xdr:sp macro="" textlink="">
      <xdr:nvSpPr>
        <xdr:cNvPr id="70" name="n_1mainValue【図書館】&#10;有形固定資産減価償却率"/>
        <xdr:cNvSpPr txBox="1"/>
      </xdr:nvSpPr>
      <xdr:spPr>
        <a:xfrm>
          <a:off x="3582043"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69850</xdr:rowOff>
    </xdr:from>
    <xdr:to>
      <xdr:col>14</xdr:col>
      <xdr:colOff>79375</xdr:colOff>
      <xdr:row>40</xdr:row>
      <xdr:rowOff>0</xdr:rowOff>
    </xdr:to>
    <xdr:sp macro="" textlink="">
      <xdr:nvSpPr>
        <xdr:cNvPr id="109" name="円/楕円 108"/>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16527</xdr:rowOff>
    </xdr:from>
    <xdr:ext cx="469744" cy="259045"/>
    <xdr:sp macro="" textlink="">
      <xdr:nvSpPr>
        <xdr:cNvPr id="110" name="n_1mainValue【図書館】&#10;一人当たり面積"/>
        <xdr:cNvSpPr txBox="1"/>
      </xdr:nvSpPr>
      <xdr:spPr>
        <a:xfrm>
          <a:off x="93917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19413</xdr:rowOff>
    </xdr:from>
    <xdr:to>
      <xdr:col>5</xdr:col>
      <xdr:colOff>409575</xdr:colOff>
      <xdr:row>61</xdr:row>
      <xdr:rowOff>121013</xdr:rowOff>
    </xdr:to>
    <xdr:sp macro="" textlink="">
      <xdr:nvSpPr>
        <xdr:cNvPr id="151" name="円/楕円 150"/>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112140</xdr:rowOff>
    </xdr:from>
    <xdr:ext cx="405111" cy="259045"/>
    <xdr:sp macro="" textlink="">
      <xdr:nvSpPr>
        <xdr:cNvPr id="152" name="n_1mainValue【体育館・プール】&#10;有形固定資産減価償却率"/>
        <xdr:cNvSpPr txBox="1"/>
      </xdr:nvSpPr>
      <xdr:spPr>
        <a:xfrm>
          <a:off x="3582043"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36830</xdr:rowOff>
    </xdr:from>
    <xdr:to>
      <xdr:col>14</xdr:col>
      <xdr:colOff>79375</xdr:colOff>
      <xdr:row>60</xdr:row>
      <xdr:rowOff>138430</xdr:rowOff>
    </xdr:to>
    <xdr:sp macro="" textlink="">
      <xdr:nvSpPr>
        <xdr:cNvPr id="190" name="円/楕円 189"/>
        <xdr:cNvSpPr/>
      </xdr:nvSpPr>
      <xdr:spPr>
        <a:xfrm>
          <a:off x="958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154957</xdr:rowOff>
    </xdr:from>
    <xdr:ext cx="469744" cy="259045"/>
    <xdr:sp macro="" textlink="">
      <xdr:nvSpPr>
        <xdr:cNvPr id="191" name="n_1mainValue【体育館・プール】&#10;一人当たり面積"/>
        <xdr:cNvSpPr txBox="1"/>
      </xdr:nvSpPr>
      <xdr:spPr>
        <a:xfrm>
          <a:off x="93917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40"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57786</xdr:rowOff>
    </xdr:from>
    <xdr:to>
      <xdr:col>5</xdr:col>
      <xdr:colOff>409575</xdr:colOff>
      <xdr:row>100</xdr:row>
      <xdr:rowOff>159386</xdr:rowOff>
    </xdr:to>
    <xdr:sp macro="" textlink="">
      <xdr:nvSpPr>
        <xdr:cNvPr id="246" name="円/楕円 245"/>
        <xdr:cNvSpPr/>
      </xdr:nvSpPr>
      <xdr:spPr>
        <a:xfrm>
          <a:off x="37465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4463</xdr:rowOff>
    </xdr:from>
    <xdr:ext cx="405111" cy="259045"/>
    <xdr:sp macro="" textlink="">
      <xdr:nvSpPr>
        <xdr:cNvPr id="247" name="n_1mainValue【市民会館】&#10;有形固定資産減価償却率"/>
        <xdr:cNvSpPr txBox="1"/>
      </xdr:nvSpPr>
      <xdr:spPr>
        <a:xfrm>
          <a:off x="3582043" y="1697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76"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168275</xdr:rowOff>
    </xdr:from>
    <xdr:to>
      <xdr:col>14</xdr:col>
      <xdr:colOff>79375</xdr:colOff>
      <xdr:row>107</xdr:row>
      <xdr:rowOff>98425</xdr:rowOff>
    </xdr:to>
    <xdr:sp macro="" textlink="">
      <xdr:nvSpPr>
        <xdr:cNvPr id="282" name="円/楕円 281"/>
        <xdr:cNvSpPr/>
      </xdr:nvSpPr>
      <xdr:spPr>
        <a:xfrm>
          <a:off x="9588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89552</xdr:rowOff>
    </xdr:from>
    <xdr:ext cx="469744" cy="259045"/>
    <xdr:sp macro="" textlink="">
      <xdr:nvSpPr>
        <xdr:cNvPr id="283" name="n_1mainValue【市民会館】&#10;一人当たり面積"/>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10" name="直線コネクタ 309"/>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11"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12" name="直線コネクタ 311"/>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3"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4" name="直線コネクタ 313"/>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5"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6" name="フローチャート : 判断 31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7" name="フローチャート : 判断 316"/>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18"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165826</xdr:rowOff>
    </xdr:from>
    <xdr:to>
      <xdr:col>22</xdr:col>
      <xdr:colOff>415925</xdr:colOff>
      <xdr:row>33</xdr:row>
      <xdr:rowOff>95976</xdr:rowOff>
    </xdr:to>
    <xdr:sp macro="" textlink="">
      <xdr:nvSpPr>
        <xdr:cNvPr id="324" name="円/楕円 323"/>
        <xdr:cNvSpPr/>
      </xdr:nvSpPr>
      <xdr:spPr>
        <a:xfrm>
          <a:off x="15430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112503</xdr:rowOff>
    </xdr:from>
    <xdr:ext cx="405111" cy="259045"/>
    <xdr:sp macro="" textlink="">
      <xdr:nvSpPr>
        <xdr:cNvPr id="325" name="n_1mainValue【一般廃棄物処理施設】&#10;有形固定資産減価償却率"/>
        <xdr:cNvSpPr txBox="1"/>
      </xdr:nvSpPr>
      <xdr:spPr>
        <a:xfrm>
          <a:off x="15266043"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6" name="テキスト ボックス 33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8" name="テキスト ボックス 33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40" name="テキスト ボックス 33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42" name="テキスト ボックス 34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4" name="テキスト ボックス 34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46" name="テキスト ボックス 34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48" name="テキスト ボックス 347"/>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50" name="テキスト ボックス 34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52" name="直線コネクタ 351"/>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53"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54" name="直線コネクタ 353"/>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55"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56" name="直線コネクタ 355"/>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57"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58" name="フローチャート : 判断 357"/>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59" name="フローチャート : 判断 358"/>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60"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100642</xdr:rowOff>
    </xdr:from>
    <xdr:to>
      <xdr:col>31</xdr:col>
      <xdr:colOff>85725</xdr:colOff>
      <xdr:row>38</xdr:row>
      <xdr:rowOff>30792</xdr:rowOff>
    </xdr:to>
    <xdr:sp macro="" textlink="">
      <xdr:nvSpPr>
        <xdr:cNvPr id="366" name="円/楕円 365"/>
        <xdr:cNvSpPr/>
      </xdr:nvSpPr>
      <xdr:spPr>
        <a:xfrm>
          <a:off x="21272500" y="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21919</xdr:rowOff>
    </xdr:from>
    <xdr:ext cx="534377" cy="259045"/>
    <xdr:sp macro="" textlink="">
      <xdr:nvSpPr>
        <xdr:cNvPr id="367" name="n_1mainValue【一般廃棄物処理施設】&#10;一人当たり有形固定資産（償却資産）額"/>
        <xdr:cNvSpPr txBox="1"/>
      </xdr:nvSpPr>
      <xdr:spPr>
        <a:xfrm>
          <a:off x="21043411" y="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8" name="テキスト ボックス 3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8" name="テキスト ボックス 3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92" name="直線コネクタ 391"/>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93"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94" name="直線コネクタ 393"/>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5"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6" name="直線コネクタ 395"/>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7"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8" name="フローチャート : 判断 397"/>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9" name="フローチャート : 判断 398"/>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00"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166370</xdr:rowOff>
    </xdr:from>
    <xdr:to>
      <xdr:col>22</xdr:col>
      <xdr:colOff>415925</xdr:colOff>
      <xdr:row>58</xdr:row>
      <xdr:rowOff>96520</xdr:rowOff>
    </xdr:to>
    <xdr:sp macro="" textlink="">
      <xdr:nvSpPr>
        <xdr:cNvPr id="406" name="円/楕円 405"/>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113047</xdr:rowOff>
    </xdr:from>
    <xdr:ext cx="405111" cy="259045"/>
    <xdr:sp macro="" textlink="">
      <xdr:nvSpPr>
        <xdr:cNvPr id="407" name="n_1mainValue【保健センター・保健所】&#10;有形固定資産減価償却率"/>
        <xdr:cNvSpPr txBox="1"/>
      </xdr:nvSpPr>
      <xdr:spPr>
        <a:xfrm>
          <a:off x="15266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8" name="直線コネクタ 4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9" name="直線コネクタ 428"/>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30"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31" name="直線コネクタ 430"/>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32"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33" name="直線コネクタ 432"/>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34"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5" name="フローチャート : 判断 434"/>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6" name="フローチャート : 判断 43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37"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141224</xdr:rowOff>
    </xdr:from>
    <xdr:to>
      <xdr:col>31</xdr:col>
      <xdr:colOff>85725</xdr:colOff>
      <xdr:row>63</xdr:row>
      <xdr:rowOff>71374</xdr:rowOff>
    </xdr:to>
    <xdr:sp macro="" textlink="">
      <xdr:nvSpPr>
        <xdr:cNvPr id="443" name="円/楕円 442"/>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62501</xdr:rowOff>
    </xdr:from>
    <xdr:ext cx="469744" cy="259045"/>
    <xdr:sp macro="" textlink="">
      <xdr:nvSpPr>
        <xdr:cNvPr id="444"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70" name="直線コネクタ 469"/>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71"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72" name="直線コネクタ 471"/>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73"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74" name="直線コネクタ 473"/>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5"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6" name="フローチャート : 判断 475"/>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7" name="フローチャート : 判断 47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8"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8527</xdr:rowOff>
    </xdr:from>
    <xdr:to>
      <xdr:col>22</xdr:col>
      <xdr:colOff>415925</xdr:colOff>
      <xdr:row>81</xdr:row>
      <xdr:rowOff>110127</xdr:rowOff>
    </xdr:to>
    <xdr:sp macro="" textlink="">
      <xdr:nvSpPr>
        <xdr:cNvPr id="484" name="円/楕円 483"/>
        <xdr:cNvSpPr/>
      </xdr:nvSpPr>
      <xdr:spPr>
        <a:xfrm>
          <a:off x="15430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126654</xdr:rowOff>
    </xdr:from>
    <xdr:ext cx="405111" cy="259045"/>
    <xdr:sp macro="" textlink="">
      <xdr:nvSpPr>
        <xdr:cNvPr id="485" name="n_1mainValue【消防施設】&#10;有形固定資産減価償却率"/>
        <xdr:cNvSpPr txBox="1"/>
      </xdr:nvSpPr>
      <xdr:spPr>
        <a:xfrm>
          <a:off x="15266043"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9" name="直線コネクタ 508"/>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10"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1" name="直線コネクタ 51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12"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3" name="直線コネクタ 51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4"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5" name="フローチャート : 判断 51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6" name="フローチャート : 判断 515"/>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7"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523" name="円/楕円 522"/>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24" name="n_1main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50" name="直線コネクタ 549"/>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51"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52" name="直線コネクタ 5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53"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54" name="直線コネクタ 55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5"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6" name="フローチャート : 判断 555"/>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7" name="フローチャート : 判断 556"/>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8"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35198</xdr:rowOff>
    </xdr:from>
    <xdr:to>
      <xdr:col>22</xdr:col>
      <xdr:colOff>415925</xdr:colOff>
      <xdr:row>102</xdr:row>
      <xdr:rowOff>136798</xdr:rowOff>
    </xdr:to>
    <xdr:sp macro="" textlink="">
      <xdr:nvSpPr>
        <xdr:cNvPr id="564" name="円/楕円 563"/>
        <xdr:cNvSpPr/>
      </xdr:nvSpPr>
      <xdr:spPr>
        <a:xfrm>
          <a:off x="15430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153325</xdr:rowOff>
    </xdr:from>
    <xdr:ext cx="405111" cy="259045"/>
    <xdr:sp macro="" textlink="">
      <xdr:nvSpPr>
        <xdr:cNvPr id="565" name="n_1mainValue【庁舎】&#10;有形固定資産減価償却率"/>
        <xdr:cNvSpPr txBox="1"/>
      </xdr:nvSpPr>
      <xdr:spPr>
        <a:xfrm>
          <a:off x="15266043"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6" name="直線コネクタ 5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7" name="テキスト ボックス 5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8" name="直線コネクタ 5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9" name="テキスト ボックス 5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0" name="直線コネクタ 5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1" name="テキスト ボックス 5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2" name="直線コネクタ 5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3" name="テキスト ボックス 5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7" name="直線コネクタ 586"/>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8"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9" name="直線コネクタ 588"/>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90"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91" name="直線コネクタ 590"/>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92"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93" name="フローチャート : 判断 592"/>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94" name="フローチャート : 判断 593"/>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95"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601" name="円/楕円 600"/>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15257</xdr:rowOff>
    </xdr:from>
    <xdr:ext cx="469744" cy="259045"/>
    <xdr:sp macro="" textlink="">
      <xdr:nvSpPr>
        <xdr:cNvPr id="602" name="n_1mainValue【庁舎】&#10;一人当たり面積"/>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庁舎の移転や、し尿処理施設の転用を予定しているため、庁舎及び一般廃棄物処理施設に係る有形固定資産減価償却率は改善する見込みとなっている。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類似団体平均を</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ポイント上回っているものの、数値としては前年と同程度となっており、近年の傾向としてはほぼ横ばいとなっている。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ただ、人口の減少や町民の高齢化による財政への影響は看過できない状況であり、引き続き</a:t>
          </a:r>
          <a:r>
            <a:rPr kumimoji="1" lang="ja-JP" altLang="ja-JP" sz="1100" baseline="0">
              <a:solidFill>
                <a:schemeClr val="dk1"/>
              </a:solidFill>
              <a:effectLst/>
              <a:latin typeface="+mn-lt"/>
              <a:ea typeface="+mn-ea"/>
              <a:cs typeface="+mn-cs"/>
            </a:rPr>
            <a:t>事業の見直しや税外収入の確保により、町民サービスの低下等を招くことなく、最小のコストで最大の効果が得られるよう、効果的・効率的な財政運営に努める。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143228</xdr:rowOff>
    </xdr:to>
    <xdr:cxnSp macro="">
      <xdr:nvCxnSpPr>
        <xdr:cNvPr id="74" name="直線コネクタ 73"/>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143228</xdr:rowOff>
    </xdr:to>
    <xdr:cxnSp macro="">
      <xdr:nvCxnSpPr>
        <xdr:cNvPr id="77" name="直線コネクタ 76"/>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神奈川県平均を下回って</a:t>
          </a:r>
          <a:r>
            <a:rPr kumimoji="1" lang="ja-JP" altLang="en-US" sz="1100">
              <a:solidFill>
                <a:schemeClr val="dk1"/>
              </a:solidFill>
              <a:effectLst/>
              <a:latin typeface="+mn-lt"/>
              <a:ea typeface="+mn-ea"/>
              <a:cs typeface="+mn-cs"/>
            </a:rPr>
            <a:t>いるものの、依然として</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％を超える比率となっており、財政状況の弾力性に乏しい状況であることが見て取れる。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補助費等の経常経費が減</a:t>
          </a:r>
          <a:r>
            <a:rPr kumimoji="1" lang="ja-JP" altLang="ja-JP" sz="1100">
              <a:solidFill>
                <a:schemeClr val="dk1"/>
              </a:solidFill>
              <a:effectLst/>
              <a:latin typeface="+mn-lt"/>
              <a:ea typeface="+mn-ea"/>
              <a:cs typeface="+mn-cs"/>
            </a:rPr>
            <a:t>となったことにより、経常収支比率は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歳出については、</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事業債の抑制など、</a:t>
          </a:r>
          <a:r>
            <a:rPr kumimoji="1" lang="ja-JP" altLang="en-US" sz="1100">
              <a:solidFill>
                <a:schemeClr val="dk1"/>
              </a:solidFill>
              <a:effectLst/>
              <a:latin typeface="+mn-lt"/>
              <a:ea typeface="+mn-ea"/>
              <a:cs typeface="+mn-cs"/>
            </a:rPr>
            <a:t>業務の効率化や</a:t>
          </a:r>
          <a:r>
            <a:rPr kumimoji="1" lang="ja-JP" altLang="ja-JP" sz="1100">
              <a:solidFill>
                <a:schemeClr val="dk1"/>
              </a:solidFill>
              <a:effectLst/>
              <a:latin typeface="+mn-lt"/>
              <a:ea typeface="+mn-ea"/>
              <a:cs typeface="+mn-cs"/>
            </a:rPr>
            <a:t>事業全体の選択と集中化を引き続き検討し、経常経費の節減に努める。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123698</xdr:rowOff>
    </xdr:from>
    <xdr:to>
      <xdr:col>7</xdr:col>
      <xdr:colOff>152400</xdr:colOff>
      <xdr:row>66</xdr:row>
      <xdr:rowOff>24638</xdr:rowOff>
    </xdr:to>
    <xdr:cxnSp macro="">
      <xdr:nvCxnSpPr>
        <xdr:cNvPr id="129" name="直線コネクタ 128"/>
        <xdr:cNvCxnSpPr/>
      </xdr:nvCxnSpPr>
      <xdr:spPr>
        <a:xfrm flipV="1">
          <a:off x="4114800" y="112679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24638</xdr:rowOff>
    </xdr:from>
    <xdr:to>
      <xdr:col>6</xdr:col>
      <xdr:colOff>0</xdr:colOff>
      <xdr:row>66</xdr:row>
      <xdr:rowOff>63246</xdr:rowOff>
    </xdr:to>
    <xdr:cxnSp macro="">
      <xdr:nvCxnSpPr>
        <xdr:cNvPr id="132" name="直線コネクタ 131"/>
        <xdr:cNvCxnSpPr/>
      </xdr:nvCxnSpPr>
      <xdr:spPr>
        <a:xfrm flipV="1">
          <a:off x="3225800" y="113403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66</xdr:row>
      <xdr:rowOff>63246</xdr:rowOff>
    </xdr:to>
    <xdr:cxnSp macro="">
      <xdr:nvCxnSpPr>
        <xdr:cNvPr id="135" name="直線コネクタ 134"/>
        <xdr:cNvCxnSpPr/>
      </xdr:nvCxnSpPr>
      <xdr:spPr>
        <a:xfrm>
          <a:off x="2336800" y="111810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94742</xdr:rowOff>
    </xdr:to>
    <xdr:cxnSp macro="">
      <xdr:nvCxnSpPr>
        <xdr:cNvPr id="138" name="直線コネクタ 137"/>
        <xdr:cNvCxnSpPr/>
      </xdr:nvCxnSpPr>
      <xdr:spPr>
        <a:xfrm flipV="1">
          <a:off x="1447800" y="1118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72898</xdr:rowOff>
    </xdr:from>
    <xdr:to>
      <xdr:col>7</xdr:col>
      <xdr:colOff>203200</xdr:colOff>
      <xdr:row>66</xdr:row>
      <xdr:rowOff>3048</xdr:rowOff>
    </xdr:to>
    <xdr:sp macro="" textlink="">
      <xdr:nvSpPr>
        <xdr:cNvPr id="148" name="円/楕円 147"/>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44975</xdr:rowOff>
    </xdr:from>
    <xdr:ext cx="762000" cy="259045"/>
    <xdr:sp macro="" textlink="">
      <xdr:nvSpPr>
        <xdr:cNvPr id="149"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145288</xdr:rowOff>
    </xdr:from>
    <xdr:to>
      <xdr:col>6</xdr:col>
      <xdr:colOff>50800</xdr:colOff>
      <xdr:row>66</xdr:row>
      <xdr:rowOff>75438</xdr:rowOff>
    </xdr:to>
    <xdr:sp macro="" textlink="">
      <xdr:nvSpPr>
        <xdr:cNvPr id="150" name="円/楕円 149"/>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60215</xdr:rowOff>
    </xdr:from>
    <xdr:ext cx="736600" cy="259045"/>
    <xdr:sp macro="" textlink="">
      <xdr:nvSpPr>
        <xdr:cNvPr id="151" name="テキスト ボックス 150"/>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12446</xdr:rowOff>
    </xdr:from>
    <xdr:to>
      <xdr:col>4</xdr:col>
      <xdr:colOff>533400</xdr:colOff>
      <xdr:row>66</xdr:row>
      <xdr:rowOff>114046</xdr:rowOff>
    </xdr:to>
    <xdr:sp macro="" textlink="">
      <xdr:nvSpPr>
        <xdr:cNvPr id="152" name="円/楕円 151"/>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98823</xdr:rowOff>
    </xdr:from>
    <xdr:ext cx="762000" cy="259045"/>
    <xdr:sp macro="" textlink="">
      <xdr:nvSpPr>
        <xdr:cNvPr id="153" name="テキスト ボックス 152"/>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43942</xdr:rowOff>
    </xdr:from>
    <xdr:to>
      <xdr:col>2</xdr:col>
      <xdr:colOff>127000</xdr:colOff>
      <xdr:row>65</xdr:row>
      <xdr:rowOff>145542</xdr:rowOff>
    </xdr:to>
    <xdr:sp macro="" textlink="">
      <xdr:nvSpPr>
        <xdr:cNvPr id="156" name="円/楕円 155"/>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130319</xdr:rowOff>
    </xdr:from>
    <xdr:ext cx="762000" cy="259045"/>
    <xdr:sp macro="" textlink="">
      <xdr:nvSpPr>
        <xdr:cNvPr id="157" name="テキスト ボックス 156"/>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今年度については前年度と比較して</a:t>
          </a:r>
          <a:r>
            <a:rPr lang="en-US" altLang="ja-JP" sz="1100" b="0" i="0" baseline="0">
              <a:solidFill>
                <a:schemeClr val="dk1"/>
              </a:solidFill>
              <a:effectLst/>
              <a:latin typeface="+mn-lt"/>
              <a:ea typeface="+mn-ea"/>
              <a:cs typeface="+mn-cs"/>
            </a:rPr>
            <a:t>1,388</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している。これは、</a:t>
          </a:r>
          <a:r>
            <a:rPr lang="ja-JP" altLang="en-US" sz="1100" b="0" i="0" baseline="0">
              <a:solidFill>
                <a:schemeClr val="dk1"/>
              </a:solidFill>
              <a:effectLst/>
              <a:latin typeface="+mn-lt"/>
              <a:ea typeface="+mn-ea"/>
              <a:cs typeface="+mn-cs"/>
            </a:rPr>
            <a:t>ごみ処理広域化による可燃ごみ処理処分委託料の減</a:t>
          </a:r>
          <a:r>
            <a:rPr lang="ja-JP" altLang="ja-JP" sz="1100" b="0" i="0" baseline="0">
              <a:solidFill>
                <a:schemeClr val="dk1"/>
              </a:solidFill>
              <a:effectLst/>
              <a:latin typeface="+mn-lt"/>
              <a:ea typeface="+mn-ea"/>
              <a:cs typeface="+mn-cs"/>
            </a:rPr>
            <a:t>などが要因となっている。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類似団体平均を下回ってはいるものの、</a:t>
          </a:r>
          <a:r>
            <a:rPr lang="ja-JP" altLang="ja-JP" sz="1100" b="0" i="0" baseline="0">
              <a:solidFill>
                <a:schemeClr val="dk1"/>
              </a:solidFill>
              <a:effectLst/>
              <a:latin typeface="+mn-lt"/>
              <a:ea typeface="+mn-ea"/>
              <a:cs typeface="+mn-cs"/>
            </a:rPr>
            <a:t>引き続き事務事業の見直し、適正な人員配置等に努め、更なるコストの削減を図る。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18852</xdr:rowOff>
    </xdr:from>
    <xdr:to>
      <xdr:col>7</xdr:col>
      <xdr:colOff>152400</xdr:colOff>
      <xdr:row>81</xdr:row>
      <xdr:rowOff>25550</xdr:rowOff>
    </xdr:to>
    <xdr:cxnSp macro="">
      <xdr:nvCxnSpPr>
        <xdr:cNvPr id="190" name="直線コネクタ 189"/>
        <xdr:cNvCxnSpPr/>
      </xdr:nvCxnSpPr>
      <xdr:spPr>
        <a:xfrm flipV="1">
          <a:off x="4114800" y="13906302"/>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16935</xdr:rowOff>
    </xdr:from>
    <xdr:to>
      <xdr:col>6</xdr:col>
      <xdr:colOff>0</xdr:colOff>
      <xdr:row>81</xdr:row>
      <xdr:rowOff>25550</xdr:rowOff>
    </xdr:to>
    <xdr:cxnSp macro="">
      <xdr:nvCxnSpPr>
        <xdr:cNvPr id="193" name="直線コネクタ 192"/>
        <xdr:cNvCxnSpPr/>
      </xdr:nvCxnSpPr>
      <xdr:spPr>
        <a:xfrm>
          <a:off x="3225800" y="13904385"/>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383</xdr:rowOff>
    </xdr:from>
    <xdr:to>
      <xdr:col>4</xdr:col>
      <xdr:colOff>482600</xdr:colOff>
      <xdr:row>81</xdr:row>
      <xdr:rowOff>16935</xdr:rowOff>
    </xdr:to>
    <xdr:cxnSp macro="">
      <xdr:nvCxnSpPr>
        <xdr:cNvPr id="196" name="直線コネクタ 195"/>
        <xdr:cNvCxnSpPr/>
      </xdr:nvCxnSpPr>
      <xdr:spPr>
        <a:xfrm>
          <a:off x="2336800" y="13887833"/>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169154</xdr:rowOff>
    </xdr:from>
    <xdr:to>
      <xdr:col>3</xdr:col>
      <xdr:colOff>279400</xdr:colOff>
      <xdr:row>81</xdr:row>
      <xdr:rowOff>383</xdr:rowOff>
    </xdr:to>
    <xdr:cxnSp macro="">
      <xdr:nvCxnSpPr>
        <xdr:cNvPr id="199" name="直線コネクタ 198"/>
        <xdr:cNvCxnSpPr/>
      </xdr:nvCxnSpPr>
      <xdr:spPr>
        <a:xfrm>
          <a:off x="1447800" y="1388515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139502</xdr:rowOff>
    </xdr:from>
    <xdr:to>
      <xdr:col>7</xdr:col>
      <xdr:colOff>203200</xdr:colOff>
      <xdr:row>81</xdr:row>
      <xdr:rowOff>69652</xdr:rowOff>
    </xdr:to>
    <xdr:sp macro="" textlink="">
      <xdr:nvSpPr>
        <xdr:cNvPr id="209" name="円/楕円 208"/>
        <xdr:cNvSpPr/>
      </xdr:nvSpPr>
      <xdr:spPr>
        <a:xfrm>
          <a:off x="4902200" y="138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156029</xdr:rowOff>
    </xdr:from>
    <xdr:ext cx="762000" cy="259045"/>
    <xdr:sp macro="" textlink="">
      <xdr:nvSpPr>
        <xdr:cNvPr id="210" name="人件費・物件費等の状況該当値テキスト"/>
        <xdr:cNvSpPr txBox="1"/>
      </xdr:nvSpPr>
      <xdr:spPr>
        <a:xfrm>
          <a:off x="5041900" y="137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146200</xdr:rowOff>
    </xdr:from>
    <xdr:to>
      <xdr:col>6</xdr:col>
      <xdr:colOff>50800</xdr:colOff>
      <xdr:row>81</xdr:row>
      <xdr:rowOff>76350</xdr:rowOff>
    </xdr:to>
    <xdr:sp macro="" textlink="">
      <xdr:nvSpPr>
        <xdr:cNvPr id="211" name="円/楕円 210"/>
        <xdr:cNvSpPr/>
      </xdr:nvSpPr>
      <xdr:spPr>
        <a:xfrm>
          <a:off x="4064000" y="138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86527</xdr:rowOff>
    </xdr:from>
    <xdr:ext cx="736600" cy="259045"/>
    <xdr:sp macro="" textlink="">
      <xdr:nvSpPr>
        <xdr:cNvPr id="212" name="テキスト ボックス 211"/>
        <xdr:cNvSpPr txBox="1"/>
      </xdr:nvSpPr>
      <xdr:spPr>
        <a:xfrm>
          <a:off x="3733800" y="136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137585</xdr:rowOff>
    </xdr:from>
    <xdr:to>
      <xdr:col>4</xdr:col>
      <xdr:colOff>533400</xdr:colOff>
      <xdr:row>81</xdr:row>
      <xdr:rowOff>67735</xdr:rowOff>
    </xdr:to>
    <xdr:sp macro="" textlink="">
      <xdr:nvSpPr>
        <xdr:cNvPr id="213" name="円/楕円 212"/>
        <xdr:cNvSpPr/>
      </xdr:nvSpPr>
      <xdr:spPr>
        <a:xfrm>
          <a:off x="3175000" y="138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77912</xdr:rowOff>
    </xdr:from>
    <xdr:ext cx="762000" cy="259045"/>
    <xdr:sp macro="" textlink="">
      <xdr:nvSpPr>
        <xdr:cNvPr id="214" name="テキスト ボックス 213"/>
        <xdr:cNvSpPr txBox="1"/>
      </xdr:nvSpPr>
      <xdr:spPr>
        <a:xfrm>
          <a:off x="2844800" y="136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121033</xdr:rowOff>
    </xdr:from>
    <xdr:to>
      <xdr:col>3</xdr:col>
      <xdr:colOff>330200</xdr:colOff>
      <xdr:row>81</xdr:row>
      <xdr:rowOff>51183</xdr:rowOff>
    </xdr:to>
    <xdr:sp macro="" textlink="">
      <xdr:nvSpPr>
        <xdr:cNvPr id="215" name="円/楕円 214"/>
        <xdr:cNvSpPr/>
      </xdr:nvSpPr>
      <xdr:spPr>
        <a:xfrm>
          <a:off x="2286000" y="13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61360</xdr:rowOff>
    </xdr:from>
    <xdr:ext cx="762000" cy="259045"/>
    <xdr:sp macro="" textlink="">
      <xdr:nvSpPr>
        <xdr:cNvPr id="216" name="テキスト ボックス 215"/>
        <xdr:cNvSpPr txBox="1"/>
      </xdr:nvSpPr>
      <xdr:spPr>
        <a:xfrm>
          <a:off x="1955800" y="1360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101,395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118354</xdr:rowOff>
    </xdr:from>
    <xdr:to>
      <xdr:col>2</xdr:col>
      <xdr:colOff>127000</xdr:colOff>
      <xdr:row>81</xdr:row>
      <xdr:rowOff>48504</xdr:rowOff>
    </xdr:to>
    <xdr:sp macro="" textlink="">
      <xdr:nvSpPr>
        <xdr:cNvPr id="217" name="円/楕円 216"/>
        <xdr:cNvSpPr/>
      </xdr:nvSpPr>
      <xdr:spPr>
        <a:xfrm>
          <a:off x="1397000" y="138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58681</xdr:rowOff>
    </xdr:from>
    <xdr:ext cx="762000" cy="259045"/>
    <xdr:sp macro="" textlink="">
      <xdr:nvSpPr>
        <xdr:cNvPr id="218" name="テキスト ボックス 217"/>
        <xdr:cNvSpPr txBox="1"/>
      </xdr:nvSpPr>
      <xdr:spPr>
        <a:xfrm>
          <a:off x="1066800" y="136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同等であり、類似団体平均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年度以降はこの水準を維持しており、</a:t>
          </a:r>
          <a:r>
            <a:rPr kumimoji="1" lang="ja-JP" altLang="ja-JP" sz="1100">
              <a:solidFill>
                <a:schemeClr val="dk1"/>
              </a:solidFill>
              <a:effectLst/>
              <a:latin typeface="+mn-lt"/>
              <a:ea typeface="+mn-ea"/>
              <a:cs typeface="+mn-cs"/>
            </a:rPr>
            <a:t>引き続き県下及び類似団体の</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を分析し、職員の資質の向上を図りつつ、より一層の給与の適正化に努める。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134257</xdr:rowOff>
    </xdr:to>
    <xdr:cxnSp macro="">
      <xdr:nvCxnSpPr>
        <xdr:cNvPr id="254" name="直線コネクタ 253"/>
        <xdr:cNvCxnSpPr/>
      </xdr:nvCxnSpPr>
      <xdr:spPr>
        <a:xfrm>
          <a:off x="16179800" y="14444134"/>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76805</xdr:rowOff>
    </xdr:to>
    <xdr:cxnSp macro="">
      <xdr:nvCxnSpPr>
        <xdr:cNvPr id="257" name="直線コネクタ 256"/>
        <xdr:cNvCxnSpPr/>
      </xdr:nvCxnSpPr>
      <xdr:spPr>
        <a:xfrm flipV="1">
          <a:off x="15290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76805</xdr:rowOff>
    </xdr:to>
    <xdr:cxnSp macro="">
      <xdr:nvCxnSpPr>
        <xdr:cNvPr id="260" name="直線コネクタ 259"/>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88</xdr:row>
      <xdr:rowOff>160866</xdr:rowOff>
    </xdr:to>
    <xdr:cxnSp macro="">
      <xdr:nvCxnSpPr>
        <xdr:cNvPr id="263" name="直線コネクタ 262"/>
        <xdr:cNvCxnSpPr/>
      </xdr:nvCxnSpPr>
      <xdr:spPr>
        <a:xfrm flipV="1">
          <a:off x="13512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3" name="円/楕円 272"/>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4"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6" name="テキスト ボックス 27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7" name="円/楕円 276"/>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78" name="テキスト ボックス 277"/>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79" name="円/楕円 278"/>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80" name="テキスト ボックス 279"/>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全国平均や神奈川県平均を下回る数値ではあるが、近年の人口の減少や</a:t>
          </a:r>
          <a:r>
            <a:rPr kumimoji="1" lang="ja-JP" altLang="ja-JP" sz="1100">
              <a:solidFill>
                <a:schemeClr val="dk1"/>
              </a:solidFill>
              <a:effectLst/>
              <a:latin typeface="+mn-lt"/>
              <a:ea typeface="+mn-ea"/>
              <a:cs typeface="+mn-cs"/>
            </a:rPr>
            <a:t>団塊の世代</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の退職及び施策の推進のため必要な職員の補充を行った結果、</a:t>
          </a:r>
          <a:r>
            <a:rPr kumimoji="1" lang="ja-JP" altLang="en-US" sz="1100">
              <a:solidFill>
                <a:schemeClr val="dk1"/>
              </a:solidFill>
              <a:effectLst/>
              <a:latin typeface="+mn-lt"/>
              <a:ea typeface="+mn-ea"/>
              <a:cs typeface="+mn-cs"/>
            </a:rPr>
            <a:t>昨年度より若干の上昇に転じ</a:t>
          </a:r>
          <a:r>
            <a:rPr kumimoji="1" lang="ja-JP" altLang="ja-JP" sz="1100">
              <a:solidFill>
                <a:schemeClr val="dk1"/>
              </a:solidFill>
              <a:effectLst/>
              <a:latin typeface="+mn-lt"/>
              <a:ea typeface="+mn-ea"/>
              <a:cs typeface="+mn-cs"/>
            </a:rPr>
            <a:t>ることとなった。類似団体平均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っている現状もあるので、業務のバランスを考慮しつつ、</a:t>
          </a:r>
          <a:r>
            <a:rPr kumimoji="1" lang="ja-JP" altLang="ja-JP" sz="1100">
              <a:solidFill>
                <a:schemeClr val="dk1"/>
              </a:solidFill>
              <a:effectLst/>
              <a:latin typeface="+mn-lt"/>
              <a:ea typeface="+mn-ea"/>
              <a:cs typeface="+mn-cs"/>
            </a:rPr>
            <a:t>住民サービス</a:t>
          </a:r>
          <a:r>
            <a:rPr kumimoji="1" lang="ja-JP" altLang="en-US" sz="1100">
              <a:solidFill>
                <a:schemeClr val="dk1"/>
              </a:solidFill>
              <a:effectLst/>
              <a:latin typeface="+mn-lt"/>
              <a:ea typeface="+mn-ea"/>
              <a:cs typeface="+mn-cs"/>
            </a:rPr>
            <a:t>の低下を招かないよう、</a:t>
          </a:r>
          <a:r>
            <a:rPr kumimoji="1" lang="ja-JP" altLang="ja-JP" sz="1100">
              <a:solidFill>
                <a:schemeClr val="dk1"/>
              </a:solidFill>
              <a:effectLst/>
              <a:latin typeface="+mn-lt"/>
              <a:ea typeface="+mn-ea"/>
              <a:cs typeface="+mn-cs"/>
            </a:rPr>
            <a:t>引き続き職員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の適正な管理に努め</a:t>
          </a:r>
          <a:r>
            <a:rPr kumimoji="1" lang="ja-JP" altLang="en-US" sz="110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152944</xdr:rowOff>
    </xdr:from>
    <xdr:to>
      <xdr:col>24</xdr:col>
      <xdr:colOff>558800</xdr:colOff>
      <xdr:row>61</xdr:row>
      <xdr:rowOff>453</xdr:rowOff>
    </xdr:to>
    <xdr:cxnSp macro="">
      <xdr:nvCxnSpPr>
        <xdr:cNvPr id="319" name="直線コネクタ 318"/>
        <xdr:cNvCxnSpPr/>
      </xdr:nvCxnSpPr>
      <xdr:spPr>
        <a:xfrm>
          <a:off x="16179800" y="10439944"/>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152944</xdr:rowOff>
    </xdr:from>
    <xdr:to>
      <xdr:col>23</xdr:col>
      <xdr:colOff>406400</xdr:colOff>
      <xdr:row>61</xdr:row>
      <xdr:rowOff>2177</xdr:rowOff>
    </xdr:to>
    <xdr:cxnSp macro="">
      <xdr:nvCxnSpPr>
        <xdr:cNvPr id="322" name="直線コネクタ 321"/>
        <xdr:cNvCxnSpPr/>
      </xdr:nvCxnSpPr>
      <xdr:spPr>
        <a:xfrm flipV="1">
          <a:off x="15290800" y="1043994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9072</xdr:rowOff>
    </xdr:to>
    <xdr:cxnSp macro="">
      <xdr:nvCxnSpPr>
        <xdr:cNvPr id="325" name="直線コネクタ 324"/>
        <xdr:cNvCxnSpPr/>
      </xdr:nvCxnSpPr>
      <xdr:spPr>
        <a:xfrm flipV="1">
          <a:off x="14401800" y="104606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5624</xdr:rowOff>
    </xdr:from>
    <xdr:to>
      <xdr:col>21</xdr:col>
      <xdr:colOff>0</xdr:colOff>
      <xdr:row>61</xdr:row>
      <xdr:rowOff>9072</xdr:rowOff>
    </xdr:to>
    <xdr:cxnSp macro="">
      <xdr:nvCxnSpPr>
        <xdr:cNvPr id="328" name="直線コネクタ 327"/>
        <xdr:cNvCxnSpPr/>
      </xdr:nvCxnSpPr>
      <xdr:spPr>
        <a:xfrm>
          <a:off x="13512800" y="104640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121103</xdr:rowOff>
    </xdr:from>
    <xdr:to>
      <xdr:col>24</xdr:col>
      <xdr:colOff>609600</xdr:colOff>
      <xdr:row>61</xdr:row>
      <xdr:rowOff>51253</xdr:rowOff>
    </xdr:to>
    <xdr:sp macro="" textlink="">
      <xdr:nvSpPr>
        <xdr:cNvPr id="338" name="円/楕円 337"/>
        <xdr:cNvSpPr/>
      </xdr:nvSpPr>
      <xdr:spPr>
        <a:xfrm>
          <a:off x="169672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93180</xdr:rowOff>
    </xdr:from>
    <xdr:ext cx="762000" cy="259045"/>
    <xdr:sp macro="" textlink="">
      <xdr:nvSpPr>
        <xdr:cNvPr id="339" name="定員管理の状況該当値テキスト"/>
        <xdr:cNvSpPr txBox="1"/>
      </xdr:nvSpPr>
      <xdr:spPr>
        <a:xfrm>
          <a:off x="17106900" y="103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102144</xdr:rowOff>
    </xdr:from>
    <xdr:to>
      <xdr:col>23</xdr:col>
      <xdr:colOff>457200</xdr:colOff>
      <xdr:row>61</xdr:row>
      <xdr:rowOff>32294</xdr:rowOff>
    </xdr:to>
    <xdr:sp macro="" textlink="">
      <xdr:nvSpPr>
        <xdr:cNvPr id="340" name="円/楕円 339"/>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17071</xdr:rowOff>
    </xdr:from>
    <xdr:ext cx="736600" cy="259045"/>
    <xdr:sp macro="" textlink="">
      <xdr:nvSpPr>
        <xdr:cNvPr id="341" name="テキスト ボックス 340"/>
        <xdr:cNvSpPr txBox="1"/>
      </xdr:nvSpPr>
      <xdr:spPr>
        <a:xfrm>
          <a:off x="15798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2" name="円/楕円 341"/>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43" name="テキスト ボックス 34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4" name="円/楕円 343"/>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44649</xdr:rowOff>
    </xdr:from>
    <xdr:ext cx="762000" cy="259045"/>
    <xdr:sp macro="" textlink="">
      <xdr:nvSpPr>
        <xdr:cNvPr id="345" name="テキスト ボックス 344"/>
        <xdr:cNvSpPr txBox="1"/>
      </xdr:nvSpPr>
      <xdr:spPr>
        <a:xfrm>
          <a:off x="14020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126274</xdr:rowOff>
    </xdr:from>
    <xdr:to>
      <xdr:col>19</xdr:col>
      <xdr:colOff>533400</xdr:colOff>
      <xdr:row>61</xdr:row>
      <xdr:rowOff>56424</xdr:rowOff>
    </xdr:to>
    <xdr:sp macro="" textlink="">
      <xdr:nvSpPr>
        <xdr:cNvPr id="346" name="円/楕円 345"/>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41201</xdr:rowOff>
    </xdr:from>
    <xdr:ext cx="762000" cy="259045"/>
    <xdr:sp macro="" textlink="">
      <xdr:nvSpPr>
        <xdr:cNvPr id="347" name="テキスト ボックス 346"/>
        <xdr:cNvSpPr txBox="1"/>
      </xdr:nvSpPr>
      <xdr:spPr>
        <a:xfrm>
          <a:off x="13131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当町の比率は、</a:t>
          </a:r>
          <a:r>
            <a:rPr kumimoji="1" lang="ja-JP" altLang="ja-JP" sz="1100">
              <a:solidFill>
                <a:schemeClr val="dk1"/>
              </a:solidFill>
              <a:effectLst/>
              <a:latin typeface="+mn-lt"/>
              <a:ea typeface="+mn-ea"/>
              <a:cs typeface="+mn-cs"/>
            </a:rPr>
            <a:t>類似団体平均、全国平均及び神奈川県平均を下回っている</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年度に風致公園用地取得事業に対して</a:t>
          </a:r>
          <a:r>
            <a:rPr kumimoji="1" lang="ja-JP" altLang="ja-JP" sz="1100">
              <a:solidFill>
                <a:schemeClr val="dk1"/>
              </a:solidFill>
              <a:effectLst/>
              <a:latin typeface="+mn-lt"/>
              <a:ea typeface="+mn-ea"/>
              <a:cs typeface="+mn-cs"/>
            </a:rPr>
            <a:t>多額の地方債を発行</a:t>
          </a:r>
          <a:r>
            <a:rPr kumimoji="1" lang="ja-JP" altLang="en-US" sz="1100">
              <a:solidFill>
                <a:schemeClr val="dk1"/>
              </a:solidFill>
              <a:effectLst/>
              <a:latin typeface="+mn-lt"/>
              <a:ea typeface="+mn-ea"/>
              <a:cs typeface="+mn-cs"/>
            </a:rPr>
            <a:t>したことなど</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近年若干の上昇傾向にある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また、今後、</a:t>
          </a:r>
          <a:r>
            <a:rPr kumimoji="1" lang="ja-JP" altLang="ja-JP" sz="1100">
              <a:solidFill>
                <a:schemeClr val="dk1"/>
              </a:solidFill>
              <a:effectLst/>
              <a:latin typeface="+mn-lt"/>
              <a:ea typeface="+mn-ea"/>
              <a:cs typeface="+mn-cs"/>
            </a:rPr>
            <a:t>し尿等下水道投入施設改修事業や新庁舎整備事業等</a:t>
          </a:r>
          <a:r>
            <a:rPr kumimoji="1" lang="ja-JP" altLang="en-US" sz="1100">
              <a:solidFill>
                <a:schemeClr val="dk1"/>
              </a:solidFill>
              <a:effectLst/>
              <a:latin typeface="+mn-lt"/>
              <a:ea typeface="+mn-ea"/>
              <a:cs typeface="+mn-cs"/>
            </a:rPr>
            <a:t>の大規模事業の起債発行を予定しているため、実質</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が予想される</a:t>
          </a:r>
          <a:r>
            <a:rPr kumimoji="1" lang="ja-JP" altLang="en-US" sz="1100">
              <a:solidFill>
                <a:schemeClr val="dk1"/>
              </a:solidFill>
              <a:effectLst/>
              <a:latin typeface="+mn-lt"/>
              <a:ea typeface="+mn-ea"/>
              <a:cs typeface="+mn-cs"/>
            </a:rPr>
            <a:t>。そのため、現状から著しく比率が上昇することのないよう</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の重要性や優先順位を考えることで起債</a:t>
          </a:r>
          <a:r>
            <a:rPr kumimoji="1" lang="ja-JP" altLang="ja-JP" sz="1100">
              <a:solidFill>
                <a:schemeClr val="dk1"/>
              </a:solidFill>
              <a:effectLst/>
              <a:latin typeface="+mn-lt"/>
              <a:ea typeface="+mn-ea"/>
              <a:cs typeface="+mn-cs"/>
            </a:rPr>
            <a:t>の抑制に努めていく。</a:t>
          </a:r>
          <a:endParaRPr lang="ja-JP" altLang="ja-JP" sz="1400">
            <a:effectLst/>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11176</xdr:rowOff>
    </xdr:to>
    <xdr:cxnSp macro="">
      <xdr:nvCxnSpPr>
        <xdr:cNvPr id="379" name="直線コネクタ 378"/>
        <xdr:cNvCxnSpPr/>
      </xdr:nvCxnSpPr>
      <xdr:spPr>
        <a:xfrm flipV="1">
          <a:off x="16179800" y="6859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40</xdr:row>
      <xdr:rowOff>11176</xdr:rowOff>
    </xdr:to>
    <xdr:cxnSp macro="">
      <xdr:nvCxnSpPr>
        <xdr:cNvPr id="382" name="直線コネクタ 381"/>
        <xdr:cNvCxnSpPr/>
      </xdr:nvCxnSpPr>
      <xdr:spPr>
        <a:xfrm>
          <a:off x="15290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39</xdr:row>
      <xdr:rowOff>124714</xdr:rowOff>
    </xdr:to>
    <xdr:cxnSp macro="">
      <xdr:nvCxnSpPr>
        <xdr:cNvPr id="385" name="直線コネクタ 384"/>
        <xdr:cNvCxnSpPr/>
      </xdr:nvCxnSpPr>
      <xdr:spPr>
        <a:xfrm>
          <a:off x="14401800" y="6811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66802</xdr:rowOff>
    </xdr:from>
    <xdr:to>
      <xdr:col>21</xdr:col>
      <xdr:colOff>0</xdr:colOff>
      <xdr:row>39</xdr:row>
      <xdr:rowOff>124714</xdr:rowOff>
    </xdr:to>
    <xdr:cxnSp macro="">
      <xdr:nvCxnSpPr>
        <xdr:cNvPr id="388" name="直線コネクタ 387"/>
        <xdr:cNvCxnSpPr/>
      </xdr:nvCxnSpPr>
      <xdr:spPr>
        <a:xfrm>
          <a:off x="13512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98" name="円/楕円 397"/>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138701</xdr:rowOff>
    </xdr:from>
    <xdr:ext cx="762000" cy="259045"/>
    <xdr:sp macro="" textlink="">
      <xdr:nvSpPr>
        <xdr:cNvPr id="399"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400" name="円/楕円 399"/>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1" name="テキスト ボックス 400"/>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2" name="円/楕円 401"/>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3" name="テキスト ボックス 402"/>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73914</xdr:rowOff>
    </xdr:from>
    <xdr:to>
      <xdr:col>21</xdr:col>
      <xdr:colOff>50800</xdr:colOff>
      <xdr:row>40</xdr:row>
      <xdr:rowOff>4064</xdr:rowOff>
    </xdr:to>
    <xdr:sp macro="" textlink="">
      <xdr:nvSpPr>
        <xdr:cNvPr id="404" name="円/楕円 403"/>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14241</xdr:rowOff>
    </xdr:from>
    <xdr:ext cx="762000" cy="259045"/>
    <xdr:sp macro="" textlink="">
      <xdr:nvSpPr>
        <xdr:cNvPr id="405" name="テキスト ボックス 404"/>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6" name="円/楕円 405"/>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7" name="テキスト ボックス 406"/>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神奈川県平均は下回っており、近年は減少傾向にあるものの、</a:t>
          </a:r>
          <a:r>
            <a:rPr kumimoji="1" lang="ja-JP" altLang="en-US" sz="1100">
              <a:solidFill>
                <a:schemeClr val="dk1"/>
              </a:solidFill>
              <a:effectLst/>
              <a:latin typeface="+mn-lt"/>
              <a:ea typeface="+mn-ea"/>
              <a:cs typeface="+mn-cs"/>
            </a:rPr>
            <a:t>特別会計の償還金へ充てるための繰出金が大きいことなどを要因として、</a:t>
          </a:r>
          <a:r>
            <a:rPr kumimoji="1" lang="ja-JP" altLang="ja-JP" sz="1100">
              <a:solidFill>
                <a:schemeClr val="dk1"/>
              </a:solidFill>
              <a:effectLst/>
              <a:latin typeface="+mn-lt"/>
              <a:ea typeface="+mn-ea"/>
              <a:cs typeface="+mn-cs"/>
            </a:rPr>
            <a:t>依然類似団体平均を大幅に上回っている状態が続いている。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し尿等下水道投入施設改修事業や新庁舎整備事業等の大規模事業の起債発行を予定しているため</a:t>
          </a:r>
          <a:r>
            <a:rPr kumimoji="1" lang="ja-JP" altLang="en-US" sz="1100">
              <a:solidFill>
                <a:schemeClr val="dk1"/>
              </a:solidFill>
              <a:effectLst/>
              <a:latin typeface="+mn-lt"/>
              <a:ea typeface="+mn-ea"/>
              <a:cs typeface="+mn-cs"/>
            </a:rPr>
            <a:t>、事業の優先順位や起債抑制を意識しながら、現在の水準を著しく超えることのないよう努める。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25806</xdr:rowOff>
    </xdr:from>
    <xdr:to>
      <xdr:col>24</xdr:col>
      <xdr:colOff>558800</xdr:colOff>
      <xdr:row>17</xdr:row>
      <xdr:rowOff>88544</xdr:rowOff>
    </xdr:to>
    <xdr:cxnSp macro="">
      <xdr:nvCxnSpPr>
        <xdr:cNvPr id="439" name="直線コネクタ 438"/>
        <xdr:cNvCxnSpPr/>
      </xdr:nvCxnSpPr>
      <xdr:spPr>
        <a:xfrm flipV="1">
          <a:off x="16179800" y="29404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88544</xdr:rowOff>
    </xdr:from>
    <xdr:to>
      <xdr:col>23</xdr:col>
      <xdr:colOff>406400</xdr:colOff>
      <xdr:row>18</xdr:row>
      <xdr:rowOff>26162</xdr:rowOff>
    </xdr:to>
    <xdr:cxnSp macro="">
      <xdr:nvCxnSpPr>
        <xdr:cNvPr id="442" name="直線コネクタ 441"/>
        <xdr:cNvCxnSpPr/>
      </xdr:nvCxnSpPr>
      <xdr:spPr>
        <a:xfrm flipV="1">
          <a:off x="15290800" y="3003194"/>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26162</xdr:rowOff>
    </xdr:from>
    <xdr:to>
      <xdr:col>22</xdr:col>
      <xdr:colOff>203200</xdr:colOff>
      <xdr:row>18</xdr:row>
      <xdr:rowOff>42570</xdr:rowOff>
    </xdr:to>
    <xdr:cxnSp macro="">
      <xdr:nvCxnSpPr>
        <xdr:cNvPr id="445" name="直線コネクタ 444"/>
        <xdr:cNvCxnSpPr/>
      </xdr:nvCxnSpPr>
      <xdr:spPr>
        <a:xfrm flipV="1">
          <a:off x="14401800" y="311226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42570</xdr:rowOff>
    </xdr:from>
    <xdr:to>
      <xdr:col>21</xdr:col>
      <xdr:colOff>0</xdr:colOff>
      <xdr:row>18</xdr:row>
      <xdr:rowOff>163220</xdr:rowOff>
    </xdr:to>
    <xdr:cxnSp macro="">
      <xdr:nvCxnSpPr>
        <xdr:cNvPr id="448" name="直線コネクタ 447"/>
        <xdr:cNvCxnSpPr/>
      </xdr:nvCxnSpPr>
      <xdr:spPr>
        <a:xfrm flipV="1">
          <a:off x="13512800" y="31286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146456</xdr:rowOff>
    </xdr:from>
    <xdr:to>
      <xdr:col>24</xdr:col>
      <xdr:colOff>609600</xdr:colOff>
      <xdr:row>17</xdr:row>
      <xdr:rowOff>76606</xdr:rowOff>
    </xdr:to>
    <xdr:sp macro="" textlink="">
      <xdr:nvSpPr>
        <xdr:cNvPr id="458" name="円/楕円 457"/>
        <xdr:cNvSpPr/>
      </xdr:nvSpPr>
      <xdr:spPr>
        <a:xfrm>
          <a:off x="16967200" y="2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118533</xdr:rowOff>
    </xdr:from>
    <xdr:ext cx="762000" cy="259045"/>
    <xdr:sp macro="" textlink="">
      <xdr:nvSpPr>
        <xdr:cNvPr id="459" name="将来負担の状況該当値テキスト"/>
        <xdr:cNvSpPr txBox="1"/>
      </xdr:nvSpPr>
      <xdr:spPr>
        <a:xfrm>
          <a:off x="17106900" y="28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37744</xdr:rowOff>
    </xdr:from>
    <xdr:to>
      <xdr:col>23</xdr:col>
      <xdr:colOff>457200</xdr:colOff>
      <xdr:row>17</xdr:row>
      <xdr:rowOff>139344</xdr:rowOff>
    </xdr:to>
    <xdr:sp macro="" textlink="">
      <xdr:nvSpPr>
        <xdr:cNvPr id="460" name="円/楕円 459"/>
        <xdr:cNvSpPr/>
      </xdr:nvSpPr>
      <xdr:spPr>
        <a:xfrm>
          <a:off x="16129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124121</xdr:rowOff>
    </xdr:from>
    <xdr:ext cx="736600" cy="259045"/>
    <xdr:sp macro="" textlink="">
      <xdr:nvSpPr>
        <xdr:cNvPr id="461" name="テキスト ボックス 460"/>
        <xdr:cNvSpPr txBox="1"/>
      </xdr:nvSpPr>
      <xdr:spPr>
        <a:xfrm>
          <a:off x="15798800" y="303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146812</xdr:rowOff>
    </xdr:from>
    <xdr:to>
      <xdr:col>22</xdr:col>
      <xdr:colOff>254000</xdr:colOff>
      <xdr:row>18</xdr:row>
      <xdr:rowOff>76962</xdr:rowOff>
    </xdr:to>
    <xdr:sp macro="" textlink="">
      <xdr:nvSpPr>
        <xdr:cNvPr id="462" name="円/楕円 461"/>
        <xdr:cNvSpPr/>
      </xdr:nvSpPr>
      <xdr:spPr>
        <a:xfrm>
          <a:off x="15240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61739</xdr:rowOff>
    </xdr:from>
    <xdr:ext cx="762000" cy="259045"/>
    <xdr:sp macro="" textlink="">
      <xdr:nvSpPr>
        <xdr:cNvPr id="463" name="テキスト ボックス 462"/>
        <xdr:cNvSpPr txBox="1"/>
      </xdr:nvSpPr>
      <xdr:spPr>
        <a:xfrm>
          <a:off x="14909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163220</xdr:rowOff>
    </xdr:from>
    <xdr:to>
      <xdr:col>21</xdr:col>
      <xdr:colOff>50800</xdr:colOff>
      <xdr:row>18</xdr:row>
      <xdr:rowOff>93370</xdr:rowOff>
    </xdr:to>
    <xdr:sp macro="" textlink="">
      <xdr:nvSpPr>
        <xdr:cNvPr id="464" name="円/楕円 463"/>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78147</xdr:rowOff>
    </xdr:from>
    <xdr:ext cx="762000" cy="259045"/>
    <xdr:sp macro="" textlink="">
      <xdr:nvSpPr>
        <xdr:cNvPr id="465" name="テキスト ボックス 464"/>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112420</xdr:rowOff>
    </xdr:from>
    <xdr:to>
      <xdr:col>19</xdr:col>
      <xdr:colOff>533400</xdr:colOff>
      <xdr:row>19</xdr:row>
      <xdr:rowOff>42570</xdr:rowOff>
    </xdr:to>
    <xdr:sp macro="" textlink="">
      <xdr:nvSpPr>
        <xdr:cNvPr id="466" name="円/楕円 465"/>
        <xdr:cNvSpPr/>
      </xdr:nvSpPr>
      <xdr:spPr>
        <a:xfrm>
          <a:off x="13462000" y="31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27347</xdr:rowOff>
    </xdr:from>
    <xdr:ext cx="762000" cy="259045"/>
    <xdr:sp macro="" textlink="">
      <xdr:nvSpPr>
        <xdr:cNvPr id="467" name="テキスト ボックス 466"/>
        <xdr:cNvSpPr txBox="1"/>
      </xdr:nvSpPr>
      <xdr:spPr>
        <a:xfrm>
          <a:off x="13131800" y="32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人件費に係る比率は、類似団体平均と比較して約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ポイント高くなっている。この要因は、経常収支比率の分母となる</a:t>
          </a:r>
          <a:r>
            <a:rPr kumimoji="1" lang="ja-JP" altLang="en-US" sz="1100">
              <a:solidFill>
                <a:schemeClr val="dk1"/>
              </a:solidFill>
              <a:effectLst/>
              <a:latin typeface="+mn-lt"/>
              <a:ea typeface="+mn-ea"/>
              <a:cs typeface="+mn-cs"/>
            </a:rPr>
            <a:t>法定普通税などの</a:t>
          </a:r>
          <a:r>
            <a:rPr kumimoji="1" lang="ja-JP" altLang="ja-JP" sz="1100">
              <a:solidFill>
                <a:schemeClr val="dk1"/>
              </a:solidFill>
              <a:effectLst/>
              <a:latin typeface="+mn-lt"/>
              <a:ea typeface="+mn-ea"/>
              <a:cs typeface="+mn-cs"/>
            </a:rPr>
            <a:t>経常一般財源総額が</a:t>
          </a:r>
          <a:r>
            <a:rPr kumimoji="1" lang="ja-JP" altLang="en-US" sz="1100">
              <a:solidFill>
                <a:schemeClr val="dk1"/>
              </a:solidFill>
              <a:effectLst/>
              <a:latin typeface="+mn-lt"/>
              <a:ea typeface="+mn-ea"/>
              <a:cs typeface="+mn-cs"/>
            </a:rPr>
            <a:t>類似団体と比べて</a:t>
          </a:r>
          <a:r>
            <a:rPr kumimoji="1" lang="ja-JP" altLang="ja-JP" sz="1100">
              <a:solidFill>
                <a:schemeClr val="dk1"/>
              </a:solidFill>
              <a:effectLst/>
              <a:latin typeface="+mn-lt"/>
              <a:ea typeface="+mn-ea"/>
              <a:cs typeface="+mn-cs"/>
            </a:rPr>
            <a:t>少ないためであり、人件費及び人件費に準ずる費用を合計した場合の人口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人あたりの決算額及びラスパイレス指数はともに類似団体平均を下回っている。給与水準については今後も適正な判断をしつつ、経常一般財源の適正化による経常収支比率の改善を図る。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38</xdr:row>
      <xdr:rowOff>131572</xdr:rowOff>
    </xdr:to>
    <xdr:cxnSp macro="">
      <xdr:nvCxnSpPr>
        <xdr:cNvPr id="64" name="直線コネクタ 63"/>
        <xdr:cNvCxnSpPr/>
      </xdr:nvCxnSpPr>
      <xdr:spPr>
        <a:xfrm>
          <a:off x="3987800" y="6605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136144</xdr:rowOff>
    </xdr:to>
    <xdr:cxnSp macro="">
      <xdr:nvCxnSpPr>
        <xdr:cNvPr id="67" name="直線コネクタ 66"/>
        <xdr:cNvCxnSpPr/>
      </xdr:nvCxnSpPr>
      <xdr:spPr>
        <a:xfrm flipV="1">
          <a:off x="3098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99568</xdr:rowOff>
    </xdr:from>
    <xdr:to>
      <xdr:col>4</xdr:col>
      <xdr:colOff>346075</xdr:colOff>
      <xdr:row>38</xdr:row>
      <xdr:rowOff>136144</xdr:rowOff>
    </xdr:to>
    <xdr:cxnSp macro="">
      <xdr:nvCxnSpPr>
        <xdr:cNvPr id="70" name="直線コネクタ 69"/>
        <xdr:cNvCxnSpPr/>
      </xdr:nvCxnSpPr>
      <xdr:spPr>
        <a:xfrm>
          <a:off x="2209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99568</xdr:rowOff>
    </xdr:from>
    <xdr:to>
      <xdr:col>3</xdr:col>
      <xdr:colOff>142875</xdr:colOff>
      <xdr:row>38</xdr:row>
      <xdr:rowOff>136144</xdr:rowOff>
    </xdr:to>
    <xdr:cxnSp macro="">
      <xdr:nvCxnSpPr>
        <xdr:cNvPr id="73" name="直線コネクタ 72"/>
        <xdr:cNvCxnSpPr/>
      </xdr:nvCxnSpPr>
      <xdr:spPr>
        <a:xfrm flipV="1">
          <a:off x="1320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3" name="円/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5" name="円/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7" name="円/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48768</xdr:rowOff>
    </xdr:from>
    <xdr:to>
      <xdr:col>3</xdr:col>
      <xdr:colOff>193675</xdr:colOff>
      <xdr:row>38</xdr:row>
      <xdr:rowOff>150368</xdr:rowOff>
    </xdr:to>
    <xdr:sp macro="" textlink="">
      <xdr:nvSpPr>
        <xdr:cNvPr id="89" name="円/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物件費に係る比率は、</a:t>
          </a:r>
          <a:r>
            <a:rPr lang="ja-JP" altLang="en-US" sz="1100" b="0" i="0" baseline="0">
              <a:solidFill>
                <a:schemeClr val="dk1"/>
              </a:solidFill>
              <a:effectLst/>
              <a:latin typeface="+mn-lt"/>
              <a:ea typeface="+mn-ea"/>
              <a:cs typeface="+mn-cs"/>
            </a:rPr>
            <a:t>減少傾向にある</a:t>
          </a:r>
          <a:r>
            <a:rPr lang="ja-JP" altLang="ja-JP" sz="1100" b="0" i="0" baseline="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経常収支比率の分母となる法定普通税などの経常一般財源総額が類似団体と比べて少ない</a:t>
          </a:r>
          <a:r>
            <a:rPr lang="ja-JP" altLang="en-US" sz="1100" b="0" i="0" baseline="0">
              <a:solidFill>
                <a:schemeClr val="dk1"/>
              </a:solidFill>
              <a:effectLst/>
              <a:latin typeface="+mn-lt"/>
              <a:ea typeface="+mn-ea"/>
              <a:cs typeface="+mn-cs"/>
            </a:rPr>
            <a:t>ことを主な要因として、</a:t>
          </a:r>
          <a:r>
            <a:rPr lang="ja-JP" altLang="ja-JP" sz="1100" b="0" i="0" baseline="0">
              <a:solidFill>
                <a:schemeClr val="dk1"/>
              </a:solidFill>
              <a:effectLst/>
              <a:latin typeface="+mn-lt"/>
              <a:ea typeface="+mn-ea"/>
              <a:cs typeface="+mn-cs"/>
            </a:rPr>
            <a:t>全国平均、神奈川県平均、類似団体平均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原則</a:t>
          </a:r>
          <a:r>
            <a:rPr lang="ja-JP" altLang="en-US" sz="1100" b="0" i="0" baseline="0">
              <a:solidFill>
                <a:schemeClr val="dk1"/>
              </a:solidFill>
              <a:effectLst/>
              <a:latin typeface="+mn-lt"/>
              <a:ea typeface="+mn-ea"/>
              <a:cs typeface="+mn-cs"/>
            </a:rPr>
            <a:t>前年当初予算を超過した予算をつけないことを目的としする、ゼロシーリングを予算作成時に行うことで、更なる物件費の削減を目指し</a:t>
          </a:r>
          <a:r>
            <a:rPr lang="ja-JP" altLang="ja-JP" sz="1100" b="0" i="0" baseline="0">
              <a:solidFill>
                <a:schemeClr val="dk1"/>
              </a:solidFill>
              <a:effectLst/>
              <a:latin typeface="+mn-lt"/>
              <a:ea typeface="+mn-ea"/>
              <a:cs typeface="+mn-cs"/>
            </a:rPr>
            <a:t>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39370</xdr:rowOff>
    </xdr:to>
    <xdr:cxnSp macro="">
      <xdr:nvCxnSpPr>
        <xdr:cNvPr id="125" name="直線コネクタ 124"/>
        <xdr:cNvCxnSpPr/>
      </xdr:nvCxnSpPr>
      <xdr:spPr>
        <a:xfrm flipV="1">
          <a:off x="15671800" y="2915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18</xdr:row>
      <xdr:rowOff>5080</xdr:rowOff>
    </xdr:to>
    <xdr:cxnSp macro="">
      <xdr:nvCxnSpPr>
        <xdr:cNvPr id="128" name="直線コネクタ 127"/>
        <xdr:cNvCxnSpPr/>
      </xdr:nvCxnSpPr>
      <xdr:spPr>
        <a:xfrm flipV="1">
          <a:off x="14782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18</xdr:row>
      <xdr:rowOff>5080</xdr:rowOff>
    </xdr:to>
    <xdr:cxnSp macro="">
      <xdr:nvCxnSpPr>
        <xdr:cNvPr id="131" name="直線コネクタ 130"/>
        <xdr:cNvCxnSpPr/>
      </xdr:nvCxnSpPr>
      <xdr:spPr>
        <a:xfrm>
          <a:off x="13893800" y="302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12700</xdr:rowOff>
    </xdr:to>
    <xdr:cxnSp macro="">
      <xdr:nvCxnSpPr>
        <xdr:cNvPr id="134" name="直線コネクタ 133"/>
        <xdr:cNvCxnSpPr/>
      </xdr:nvCxnSpPr>
      <xdr:spPr>
        <a:xfrm flipV="1">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8" name="円/楕円 147"/>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49" name="テキスト ボックス 148"/>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2" name="円/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扶助費に係る比率は、依然として上昇傾向にあり、</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自立支援給付費の増が挙げられる。今後</a:t>
          </a:r>
          <a:r>
            <a:rPr kumimoji="1" lang="ja-JP" altLang="en-US" sz="1100">
              <a:solidFill>
                <a:schemeClr val="dk1"/>
              </a:solidFill>
              <a:effectLst/>
              <a:latin typeface="+mn-lt"/>
              <a:ea typeface="+mn-ea"/>
              <a:cs typeface="+mn-cs"/>
            </a:rPr>
            <a:t>も経費の</a:t>
          </a:r>
          <a:r>
            <a:rPr kumimoji="1" lang="ja-JP" altLang="ja-JP" sz="1100">
              <a:solidFill>
                <a:schemeClr val="dk1"/>
              </a:solidFill>
              <a:effectLst/>
              <a:latin typeface="+mn-lt"/>
              <a:ea typeface="+mn-ea"/>
              <a:cs typeface="+mn-cs"/>
            </a:rPr>
            <a:t>増加が見込まれるため、</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見直しを進め、財政を圧迫する扶助費の上昇傾向に歯止めをかけるよう努める。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152400</xdr:rowOff>
    </xdr:to>
    <xdr:cxnSp macro="">
      <xdr:nvCxnSpPr>
        <xdr:cNvPr id="186" name="直線コネクタ 185"/>
        <xdr:cNvCxnSpPr/>
      </xdr:nvCxnSpPr>
      <xdr:spPr>
        <a:xfrm>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114300</xdr:rowOff>
    </xdr:to>
    <xdr:cxnSp macro="">
      <xdr:nvCxnSpPr>
        <xdr:cNvPr id="189" name="直線コネクタ 188"/>
        <xdr:cNvCxnSpPr/>
      </xdr:nvCxnSpPr>
      <xdr:spPr>
        <a:xfrm>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88900</xdr:rowOff>
    </xdr:to>
    <xdr:cxnSp macro="">
      <xdr:nvCxnSpPr>
        <xdr:cNvPr id="192" name="直線コネクタ 191"/>
        <xdr:cNvCxnSpPr/>
      </xdr:nvCxnSpPr>
      <xdr:spPr>
        <a:xfrm>
          <a:off x="2209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76200</xdr:rowOff>
    </xdr:to>
    <xdr:cxnSp macro="">
      <xdr:nvCxnSpPr>
        <xdr:cNvPr id="195" name="直線コネクタ 194"/>
        <xdr:cNvCxnSpPr/>
      </xdr:nvCxnSpPr>
      <xdr:spPr>
        <a:xfrm flipV="1">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6"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3" name="円/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4" name="テキスト ボックス 213"/>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その他に係る比率</a:t>
          </a:r>
          <a:r>
            <a:rPr kumimoji="1" lang="ja-JP" altLang="en-US" sz="1100">
              <a:solidFill>
                <a:schemeClr val="dk1"/>
              </a:solidFill>
              <a:effectLst/>
              <a:latin typeface="+mn-lt"/>
              <a:ea typeface="+mn-ea"/>
              <a:cs typeface="+mn-cs"/>
            </a:rPr>
            <a:t>は昨年度に比べ</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ポイントの減となっているが、依然として全国平均、神奈川県平均及び</a:t>
          </a:r>
          <a:r>
            <a:rPr kumimoji="1" lang="ja-JP" altLang="ja-JP" sz="1100">
              <a:solidFill>
                <a:schemeClr val="dk1"/>
              </a:solidFill>
              <a:effectLst/>
              <a:latin typeface="+mn-lt"/>
              <a:ea typeface="+mn-ea"/>
              <a:cs typeface="+mn-cs"/>
            </a:rPr>
            <a:t>類似団体平均を大幅に上回っている</a:t>
          </a:r>
          <a:r>
            <a:rPr kumimoji="1" lang="ja-JP" altLang="en-US" sz="1100">
              <a:solidFill>
                <a:schemeClr val="dk1"/>
              </a:solidFill>
              <a:effectLst/>
              <a:latin typeface="+mn-lt"/>
              <a:ea typeface="+mn-ea"/>
              <a:cs typeface="+mn-cs"/>
            </a:rPr>
            <a:t>。この比率が高いことの要因としては、例年、国民健康保険などの</a:t>
          </a:r>
          <a:r>
            <a:rPr kumimoji="1" lang="ja-JP" altLang="ja-JP" sz="1100">
              <a:solidFill>
                <a:schemeClr val="dk1"/>
              </a:solidFill>
              <a:effectLst/>
              <a:latin typeface="+mn-lt"/>
              <a:ea typeface="+mn-ea"/>
              <a:cs typeface="+mn-cs"/>
            </a:rPr>
            <a:t>特別会計への繰出金が多額になっていること</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事業会計での医療費や介護サービス給付費等の適正化や予防事業に注力し歳出抑制を図るとともに、歳入の面でも見直しを検討し、一般会計からの繰出金の抑制を図る。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60</xdr:row>
      <xdr:rowOff>66040</xdr:rowOff>
    </xdr:to>
    <xdr:cxnSp macro="">
      <xdr:nvCxnSpPr>
        <xdr:cNvPr id="247" name="直線コネクタ 246"/>
        <xdr:cNvCxnSpPr/>
      </xdr:nvCxnSpPr>
      <xdr:spPr>
        <a:xfrm flipV="1">
          <a:off x="15671800" y="101930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54610</xdr:rowOff>
    </xdr:from>
    <xdr:to>
      <xdr:col>22</xdr:col>
      <xdr:colOff>565150</xdr:colOff>
      <xdr:row>60</xdr:row>
      <xdr:rowOff>66040</xdr:rowOff>
    </xdr:to>
    <xdr:cxnSp macro="">
      <xdr:nvCxnSpPr>
        <xdr:cNvPr id="250" name="直線コネクタ 249"/>
        <xdr:cNvCxnSpPr/>
      </xdr:nvCxnSpPr>
      <xdr:spPr>
        <a:xfrm>
          <a:off x="14782800" y="10170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54610</xdr:rowOff>
    </xdr:to>
    <xdr:cxnSp macro="">
      <xdr:nvCxnSpPr>
        <xdr:cNvPr id="253" name="直線コネクタ 252"/>
        <xdr:cNvCxnSpPr/>
      </xdr:nvCxnSpPr>
      <xdr:spPr>
        <a:xfrm>
          <a:off x="13893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104140</xdr:rowOff>
    </xdr:to>
    <xdr:cxnSp macro="">
      <xdr:nvCxnSpPr>
        <xdr:cNvPr id="256" name="直線コネクタ 255"/>
        <xdr:cNvCxnSpPr/>
      </xdr:nvCxnSpPr>
      <xdr:spPr>
        <a:xfrm>
          <a:off x="13004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66" name="円/楕円 265"/>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67"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xdr:rowOff>
    </xdr:from>
    <xdr:to>
      <xdr:col>22</xdr:col>
      <xdr:colOff>615950</xdr:colOff>
      <xdr:row>60</xdr:row>
      <xdr:rowOff>116840</xdr:rowOff>
    </xdr:to>
    <xdr:sp macro="" textlink="">
      <xdr:nvSpPr>
        <xdr:cNvPr id="268" name="円/楕円 267"/>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101617</xdr:rowOff>
    </xdr:from>
    <xdr:ext cx="736600" cy="259045"/>
    <xdr:sp macro="" textlink="">
      <xdr:nvSpPr>
        <xdr:cNvPr id="269" name="テキスト ボックス 268"/>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xdr:rowOff>
    </xdr:from>
    <xdr:to>
      <xdr:col>21</xdr:col>
      <xdr:colOff>412750</xdr:colOff>
      <xdr:row>59</xdr:row>
      <xdr:rowOff>105410</xdr:rowOff>
    </xdr:to>
    <xdr:sp macro="" textlink="">
      <xdr:nvSpPr>
        <xdr:cNvPr id="270" name="円/楕円 269"/>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90187</xdr:rowOff>
    </xdr:from>
    <xdr:ext cx="762000" cy="259045"/>
    <xdr:sp macro="" textlink="">
      <xdr:nvSpPr>
        <xdr:cNvPr id="271" name="テキスト ボックス 270"/>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2" name="円/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4" name="円/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補助費等に係る比率は、</a:t>
          </a:r>
          <a:r>
            <a:rPr kumimoji="1" lang="ja-JP" altLang="en-US" sz="1100">
              <a:solidFill>
                <a:schemeClr val="dk1"/>
              </a:solidFill>
              <a:effectLst/>
              <a:latin typeface="+mn-lt"/>
              <a:ea typeface="+mn-ea"/>
              <a:cs typeface="+mn-cs"/>
            </a:rPr>
            <a:t>補助額の妥当性や事業の費用対効果の精査による費用の抑制の結果、</a:t>
          </a:r>
          <a:r>
            <a:rPr kumimoji="1" lang="ja-JP" altLang="ja-JP" sz="1100">
              <a:solidFill>
                <a:schemeClr val="dk1"/>
              </a:solidFill>
              <a:effectLst/>
              <a:latin typeface="+mn-lt"/>
              <a:ea typeface="+mn-ea"/>
              <a:cs typeface="+mn-cs"/>
            </a:rPr>
            <a:t>類似団体平均、県市町村平均及び全国市町村平均をいずれも下回っている。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今後も補助金交付規則の改正など体制の見直しを行い、引き続き補助費全体の厳正な精査を行うよう努める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168148</xdr:rowOff>
    </xdr:from>
    <xdr:to>
      <xdr:col>24</xdr:col>
      <xdr:colOff>31750</xdr:colOff>
      <xdr:row>35</xdr:row>
      <xdr:rowOff>37846</xdr:rowOff>
    </xdr:to>
    <xdr:cxnSp macro="">
      <xdr:nvCxnSpPr>
        <xdr:cNvPr id="305" name="直線コネクタ 304"/>
        <xdr:cNvCxnSpPr/>
      </xdr:nvCxnSpPr>
      <xdr:spPr>
        <a:xfrm flipV="1">
          <a:off x="15671800" y="5997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33274</xdr:rowOff>
    </xdr:from>
    <xdr:to>
      <xdr:col>22</xdr:col>
      <xdr:colOff>565150</xdr:colOff>
      <xdr:row>35</xdr:row>
      <xdr:rowOff>37846</xdr:rowOff>
    </xdr:to>
    <xdr:cxnSp macro="">
      <xdr:nvCxnSpPr>
        <xdr:cNvPr id="308" name="直線コネクタ 307"/>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33274</xdr:rowOff>
    </xdr:to>
    <xdr:cxnSp macro="">
      <xdr:nvCxnSpPr>
        <xdr:cNvPr id="311" name="直線コネクタ 310"/>
        <xdr:cNvCxnSpPr/>
      </xdr:nvCxnSpPr>
      <xdr:spPr>
        <a:xfrm>
          <a:off x="13893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37846</xdr:rowOff>
    </xdr:to>
    <xdr:cxnSp macro="">
      <xdr:nvCxnSpPr>
        <xdr:cNvPr id="314" name="直線コネクタ 313"/>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117348</xdr:rowOff>
    </xdr:from>
    <xdr:to>
      <xdr:col>24</xdr:col>
      <xdr:colOff>82550</xdr:colOff>
      <xdr:row>35</xdr:row>
      <xdr:rowOff>47498</xdr:rowOff>
    </xdr:to>
    <xdr:sp macro="" textlink="">
      <xdr:nvSpPr>
        <xdr:cNvPr id="324" name="円/楕円 323"/>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25925</xdr:rowOff>
    </xdr:from>
    <xdr:ext cx="762000" cy="259045"/>
    <xdr:sp macro="" textlink="">
      <xdr:nvSpPr>
        <xdr:cNvPr id="325" name="補助費等該当値テキスト"/>
        <xdr:cNvSpPr txBox="1"/>
      </xdr:nvSpPr>
      <xdr:spPr>
        <a:xfrm>
          <a:off x="16598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6" name="円/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28" name="円/楕円 327"/>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29" name="テキスト ボックス 328"/>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30" name="円/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2" name="円/楕円 331"/>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3" name="テキスト ボックス 332"/>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過去からの起債抑制策により、経常収支比率の公債費分については類似団体平均、県市町村平均及び全国市町村平均をいずれも下回っている。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ただ、今後、</a:t>
          </a:r>
          <a:r>
            <a:rPr kumimoji="1" lang="ja-JP" altLang="ja-JP" sz="1100">
              <a:solidFill>
                <a:schemeClr val="dk1"/>
              </a:solidFill>
              <a:effectLst/>
              <a:latin typeface="+mn-lt"/>
              <a:ea typeface="+mn-ea"/>
              <a:cs typeface="+mn-cs"/>
            </a:rPr>
            <a:t>し尿等下水道投入施設改修事業や新庁舎整備事業等の</a:t>
          </a:r>
          <a:r>
            <a:rPr kumimoji="1" lang="ja-JP" altLang="en-US" sz="1100">
              <a:solidFill>
                <a:schemeClr val="dk1"/>
              </a:solidFill>
              <a:effectLst/>
              <a:latin typeface="+mn-lt"/>
              <a:ea typeface="+mn-ea"/>
              <a:cs typeface="+mn-cs"/>
            </a:rPr>
            <a:t>大規模事業の起債発行を予定しており、公債費の増加が考えられるため、事業の</a:t>
          </a:r>
          <a:r>
            <a:rPr kumimoji="1" lang="ja-JP" altLang="ja-JP" sz="1100">
              <a:solidFill>
                <a:schemeClr val="dk1"/>
              </a:solidFill>
              <a:effectLst/>
              <a:latin typeface="+mn-lt"/>
              <a:ea typeface="+mn-ea"/>
              <a:cs typeface="+mn-cs"/>
            </a:rPr>
            <a:t>重要性や緊急性を考慮し、</a:t>
          </a:r>
          <a:r>
            <a:rPr kumimoji="1" lang="ja-JP" altLang="en-US" sz="1100">
              <a:solidFill>
                <a:schemeClr val="dk1"/>
              </a:solidFill>
              <a:effectLst/>
              <a:latin typeface="+mn-lt"/>
              <a:ea typeface="+mn-ea"/>
              <a:cs typeface="+mn-cs"/>
            </a:rPr>
            <a:t>数値が著しく上昇することのないよう、</a:t>
          </a:r>
          <a:r>
            <a:rPr kumimoji="1" lang="ja-JP" altLang="ja-JP" sz="1100">
              <a:solidFill>
                <a:schemeClr val="dk1"/>
              </a:solidFill>
              <a:effectLst/>
              <a:latin typeface="+mn-lt"/>
              <a:ea typeface="+mn-ea"/>
              <a:cs typeface="+mn-cs"/>
            </a:rPr>
            <a:t>より一層の公債費の抑制に努める。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168911</xdr:rowOff>
    </xdr:to>
    <xdr:cxnSp macro="">
      <xdr:nvCxnSpPr>
        <xdr:cNvPr id="366" name="直線コネクタ 365"/>
        <xdr:cNvCxnSpPr/>
      </xdr:nvCxnSpPr>
      <xdr:spPr>
        <a:xfrm>
          <a:off x="3987800" y="12966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161289</xdr:rowOff>
    </xdr:to>
    <xdr:cxnSp macro="">
      <xdr:nvCxnSpPr>
        <xdr:cNvPr id="369" name="直線コネクタ 368"/>
        <xdr:cNvCxnSpPr/>
      </xdr:nvCxnSpPr>
      <xdr:spPr>
        <a:xfrm flipV="1">
          <a:off x="3098800" y="12966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27939</xdr:rowOff>
    </xdr:to>
    <xdr:cxnSp macro="">
      <xdr:nvCxnSpPr>
        <xdr:cNvPr id="372" name="直線コネクタ 371"/>
        <xdr:cNvCxnSpPr/>
      </xdr:nvCxnSpPr>
      <xdr:spPr>
        <a:xfrm flipV="1">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27939</xdr:rowOff>
    </xdr:to>
    <xdr:cxnSp macro="">
      <xdr:nvCxnSpPr>
        <xdr:cNvPr id="375" name="直線コネクタ 374"/>
        <xdr:cNvCxnSpPr/>
      </xdr:nvCxnSpPr>
      <xdr:spPr>
        <a:xfrm>
          <a:off x="1320800" y="129590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5" name="円/楕円 384"/>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6"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7" name="円/楕円 38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8" name="テキスト ボックス 38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9" name="円/楕円 38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0" name="テキスト ボックス 389"/>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1" name="円/楕円 390"/>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2" name="テキスト ボックス 391"/>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3" name="円/楕円 392"/>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4" name="テキスト ボックス 393"/>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人件費、物件費、その他の分析欄に記載してあるとおり各費目で歳出抑制を進め、経常収支比率の抑制に努める。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80</xdr:row>
      <xdr:rowOff>26415</xdr:rowOff>
    </xdr:to>
    <xdr:cxnSp macro="">
      <xdr:nvCxnSpPr>
        <xdr:cNvPr id="425" name="直線コネクタ 424"/>
        <xdr:cNvCxnSpPr/>
      </xdr:nvCxnSpPr>
      <xdr:spPr>
        <a:xfrm flipV="1">
          <a:off x="15671800" y="136372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26415</xdr:rowOff>
    </xdr:from>
    <xdr:to>
      <xdr:col>22</xdr:col>
      <xdr:colOff>565150</xdr:colOff>
      <xdr:row>80</xdr:row>
      <xdr:rowOff>30987</xdr:rowOff>
    </xdr:to>
    <xdr:cxnSp macro="">
      <xdr:nvCxnSpPr>
        <xdr:cNvPr id="428" name="直線コネクタ 427"/>
        <xdr:cNvCxnSpPr/>
      </xdr:nvCxnSpPr>
      <xdr:spPr>
        <a:xfrm flipV="1">
          <a:off x="14782800" y="137424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80</xdr:row>
      <xdr:rowOff>30987</xdr:rowOff>
    </xdr:to>
    <xdr:cxnSp macro="">
      <xdr:nvCxnSpPr>
        <xdr:cNvPr id="431" name="直線コネクタ 430"/>
        <xdr:cNvCxnSpPr/>
      </xdr:nvCxnSpPr>
      <xdr:spPr>
        <a:xfrm>
          <a:off x="13893800" y="135366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163576</xdr:rowOff>
    </xdr:from>
    <xdr:to>
      <xdr:col>20</xdr:col>
      <xdr:colOff>158750</xdr:colOff>
      <xdr:row>79</xdr:row>
      <xdr:rowOff>106426</xdr:rowOff>
    </xdr:to>
    <xdr:cxnSp macro="">
      <xdr:nvCxnSpPr>
        <xdr:cNvPr id="434" name="直線コネクタ 433"/>
        <xdr:cNvCxnSpPr/>
      </xdr:nvCxnSpPr>
      <xdr:spPr>
        <a:xfrm flipV="1">
          <a:off x="13004800" y="135366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4" name="円/楕円 443"/>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5"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147065</xdr:rowOff>
    </xdr:from>
    <xdr:to>
      <xdr:col>22</xdr:col>
      <xdr:colOff>615950</xdr:colOff>
      <xdr:row>80</xdr:row>
      <xdr:rowOff>77215</xdr:rowOff>
    </xdr:to>
    <xdr:sp macro="" textlink="">
      <xdr:nvSpPr>
        <xdr:cNvPr id="446" name="円/楕円 445"/>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61992</xdr:rowOff>
    </xdr:from>
    <xdr:ext cx="736600" cy="259045"/>
    <xdr:sp macro="" textlink="">
      <xdr:nvSpPr>
        <xdr:cNvPr id="447" name="テキスト ボックス 446"/>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151637</xdr:rowOff>
    </xdr:from>
    <xdr:to>
      <xdr:col>21</xdr:col>
      <xdr:colOff>412750</xdr:colOff>
      <xdr:row>80</xdr:row>
      <xdr:rowOff>81787</xdr:rowOff>
    </xdr:to>
    <xdr:sp macro="" textlink="">
      <xdr:nvSpPr>
        <xdr:cNvPr id="448" name="円/楕円 447"/>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66564</xdr:rowOff>
    </xdr:from>
    <xdr:ext cx="762000" cy="259045"/>
    <xdr:sp macro="" textlink="">
      <xdr:nvSpPr>
        <xdr:cNvPr id="449" name="テキスト ボックス 448"/>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112776</xdr:rowOff>
    </xdr:from>
    <xdr:to>
      <xdr:col>20</xdr:col>
      <xdr:colOff>209550</xdr:colOff>
      <xdr:row>79</xdr:row>
      <xdr:rowOff>42926</xdr:rowOff>
    </xdr:to>
    <xdr:sp macro="" textlink="">
      <xdr:nvSpPr>
        <xdr:cNvPr id="450" name="円/楕円 449"/>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27703</xdr:rowOff>
    </xdr:from>
    <xdr:ext cx="762000" cy="259045"/>
    <xdr:sp macro="" textlink="">
      <xdr:nvSpPr>
        <xdr:cNvPr id="451" name="テキスト ボックス 450"/>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55626</xdr:rowOff>
    </xdr:from>
    <xdr:to>
      <xdr:col>19</xdr:col>
      <xdr:colOff>6350</xdr:colOff>
      <xdr:row>79</xdr:row>
      <xdr:rowOff>157226</xdr:rowOff>
    </xdr:to>
    <xdr:sp macro="" textlink="">
      <xdr:nvSpPr>
        <xdr:cNvPr id="452" name="円/楕円 451"/>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142003</xdr:rowOff>
    </xdr:from>
    <xdr:ext cx="762000" cy="259045"/>
    <xdr:sp macro="" textlink="">
      <xdr:nvSpPr>
        <xdr:cNvPr id="453" name="テキスト ボックス 452"/>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神奈川県二宮町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103253</xdr:rowOff>
    </xdr:from>
    <xdr:to>
      <xdr:col>4</xdr:col>
      <xdr:colOff>1117600</xdr:colOff>
      <xdr:row>18</xdr:row>
      <xdr:rowOff>111907</xdr:rowOff>
    </xdr:to>
    <xdr:cxnSp macro="">
      <xdr:nvCxnSpPr>
        <xdr:cNvPr id="52" name="直線コネクタ 51"/>
        <xdr:cNvCxnSpPr/>
      </xdr:nvCxnSpPr>
      <xdr:spPr bwMode="auto">
        <a:xfrm>
          <a:off x="5003800" y="3236978"/>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103253</xdr:rowOff>
    </xdr:from>
    <xdr:to>
      <xdr:col>4</xdr:col>
      <xdr:colOff>469900</xdr:colOff>
      <xdr:row>18</xdr:row>
      <xdr:rowOff>135730</xdr:rowOff>
    </xdr:to>
    <xdr:cxnSp macro="">
      <xdr:nvCxnSpPr>
        <xdr:cNvPr id="55" name="直線コネクタ 54"/>
        <xdr:cNvCxnSpPr/>
      </xdr:nvCxnSpPr>
      <xdr:spPr bwMode="auto">
        <a:xfrm flipV="1">
          <a:off x="4305300" y="323697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63787</xdr:rowOff>
    </xdr:from>
    <xdr:to>
      <xdr:col>3</xdr:col>
      <xdr:colOff>904875</xdr:colOff>
      <xdr:row>18</xdr:row>
      <xdr:rowOff>135730</xdr:rowOff>
    </xdr:to>
    <xdr:cxnSp macro="">
      <xdr:nvCxnSpPr>
        <xdr:cNvPr id="58" name="直線コネクタ 57"/>
        <xdr:cNvCxnSpPr/>
      </xdr:nvCxnSpPr>
      <xdr:spPr bwMode="auto">
        <a:xfrm>
          <a:off x="3606800" y="3197512"/>
          <a:ext cx="698500" cy="7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63787</xdr:rowOff>
    </xdr:from>
    <xdr:to>
      <xdr:col>3</xdr:col>
      <xdr:colOff>206375</xdr:colOff>
      <xdr:row>18</xdr:row>
      <xdr:rowOff>98746</xdr:rowOff>
    </xdr:to>
    <xdr:cxnSp macro="">
      <xdr:nvCxnSpPr>
        <xdr:cNvPr id="61" name="直線コネクタ 60"/>
        <xdr:cNvCxnSpPr/>
      </xdr:nvCxnSpPr>
      <xdr:spPr bwMode="auto">
        <a:xfrm flipV="1">
          <a:off x="2908300" y="3197512"/>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61107</xdr:rowOff>
    </xdr:from>
    <xdr:to>
      <xdr:col>5</xdr:col>
      <xdr:colOff>34925</xdr:colOff>
      <xdr:row>18</xdr:row>
      <xdr:rowOff>162707</xdr:rowOff>
    </xdr:to>
    <xdr:sp macro="" textlink="">
      <xdr:nvSpPr>
        <xdr:cNvPr id="71" name="円/楕円 70"/>
        <xdr:cNvSpPr/>
      </xdr:nvSpPr>
      <xdr:spPr bwMode="auto">
        <a:xfrm>
          <a:off x="5600700" y="31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33184</xdr:rowOff>
    </xdr:from>
    <xdr:ext cx="762000" cy="259045"/>
    <xdr:sp macro="" textlink="">
      <xdr:nvSpPr>
        <xdr:cNvPr id="72" name="人口1人当たり決算額の推移該当値テキスト130"/>
        <xdr:cNvSpPr txBox="1"/>
      </xdr:nvSpPr>
      <xdr:spPr>
        <a:xfrm>
          <a:off x="5740400" y="316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52453</xdr:rowOff>
    </xdr:from>
    <xdr:to>
      <xdr:col>4</xdr:col>
      <xdr:colOff>520700</xdr:colOff>
      <xdr:row>18</xdr:row>
      <xdr:rowOff>154053</xdr:rowOff>
    </xdr:to>
    <xdr:sp macro="" textlink="">
      <xdr:nvSpPr>
        <xdr:cNvPr id="73" name="円/楕円 72"/>
        <xdr:cNvSpPr/>
      </xdr:nvSpPr>
      <xdr:spPr bwMode="auto">
        <a:xfrm>
          <a:off x="49530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138830</xdr:rowOff>
    </xdr:from>
    <xdr:ext cx="736600" cy="259045"/>
    <xdr:sp macro="" textlink="">
      <xdr:nvSpPr>
        <xdr:cNvPr id="74" name="テキスト ボックス 73"/>
        <xdr:cNvSpPr txBox="1"/>
      </xdr:nvSpPr>
      <xdr:spPr>
        <a:xfrm>
          <a:off x="4622800" y="327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84930</xdr:rowOff>
    </xdr:from>
    <xdr:to>
      <xdr:col>3</xdr:col>
      <xdr:colOff>955675</xdr:colOff>
      <xdr:row>19</xdr:row>
      <xdr:rowOff>15080</xdr:rowOff>
    </xdr:to>
    <xdr:sp macro="" textlink="">
      <xdr:nvSpPr>
        <xdr:cNvPr id="75" name="円/楕円 74"/>
        <xdr:cNvSpPr/>
      </xdr:nvSpPr>
      <xdr:spPr bwMode="auto">
        <a:xfrm>
          <a:off x="4254500" y="3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171307</xdr:rowOff>
    </xdr:from>
    <xdr:ext cx="762000" cy="259045"/>
    <xdr:sp macro="" textlink="">
      <xdr:nvSpPr>
        <xdr:cNvPr id="76" name="テキスト ボックス 75"/>
        <xdr:cNvSpPr txBox="1"/>
      </xdr:nvSpPr>
      <xdr:spPr>
        <a:xfrm>
          <a:off x="3924300" y="33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12987</xdr:rowOff>
    </xdr:from>
    <xdr:to>
      <xdr:col>3</xdr:col>
      <xdr:colOff>257175</xdr:colOff>
      <xdr:row>18</xdr:row>
      <xdr:rowOff>114587</xdr:rowOff>
    </xdr:to>
    <xdr:sp macro="" textlink="">
      <xdr:nvSpPr>
        <xdr:cNvPr id="77" name="円/楕円 76"/>
        <xdr:cNvSpPr/>
      </xdr:nvSpPr>
      <xdr:spPr bwMode="auto">
        <a:xfrm>
          <a:off x="3556000" y="314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99364</xdr:rowOff>
    </xdr:from>
    <xdr:ext cx="762000" cy="259045"/>
    <xdr:sp macro="" textlink="">
      <xdr:nvSpPr>
        <xdr:cNvPr id="78" name="テキスト ボックス 77"/>
        <xdr:cNvSpPr txBox="1"/>
      </xdr:nvSpPr>
      <xdr:spPr>
        <a:xfrm>
          <a:off x="3225800" y="32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47946</xdr:rowOff>
    </xdr:from>
    <xdr:to>
      <xdr:col>2</xdr:col>
      <xdr:colOff>692150</xdr:colOff>
      <xdr:row>18</xdr:row>
      <xdr:rowOff>149546</xdr:rowOff>
    </xdr:to>
    <xdr:sp macro="" textlink="">
      <xdr:nvSpPr>
        <xdr:cNvPr id="79" name="円/楕円 78"/>
        <xdr:cNvSpPr/>
      </xdr:nvSpPr>
      <xdr:spPr bwMode="auto">
        <a:xfrm>
          <a:off x="2857500" y="318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134323</xdr:rowOff>
    </xdr:from>
    <xdr:ext cx="762000" cy="259045"/>
    <xdr:sp macro="" textlink="">
      <xdr:nvSpPr>
        <xdr:cNvPr id="80" name="テキスト ボックス 79"/>
        <xdr:cNvSpPr txBox="1"/>
      </xdr:nvSpPr>
      <xdr:spPr>
        <a:xfrm>
          <a:off x="2527300" y="326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160185</xdr:rowOff>
    </xdr:from>
    <xdr:to>
      <xdr:col>4</xdr:col>
      <xdr:colOff>1117600</xdr:colOff>
      <xdr:row>37</xdr:row>
      <xdr:rowOff>7709</xdr:rowOff>
    </xdr:to>
    <xdr:cxnSp macro="">
      <xdr:nvCxnSpPr>
        <xdr:cNvPr id="114" name="直線コネクタ 113"/>
        <xdr:cNvCxnSpPr/>
      </xdr:nvCxnSpPr>
      <xdr:spPr bwMode="auto">
        <a:xfrm>
          <a:off x="5003800" y="7113435"/>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160185</xdr:rowOff>
    </xdr:from>
    <xdr:to>
      <xdr:col>4</xdr:col>
      <xdr:colOff>469900</xdr:colOff>
      <xdr:row>37</xdr:row>
      <xdr:rowOff>86919</xdr:rowOff>
    </xdr:to>
    <xdr:cxnSp macro="">
      <xdr:nvCxnSpPr>
        <xdr:cNvPr id="117" name="直線コネクタ 116"/>
        <xdr:cNvCxnSpPr/>
      </xdr:nvCxnSpPr>
      <xdr:spPr bwMode="auto">
        <a:xfrm flipV="1">
          <a:off x="4305300" y="7113435"/>
          <a:ext cx="698500" cy="9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162890</xdr:rowOff>
    </xdr:from>
    <xdr:to>
      <xdr:col>3</xdr:col>
      <xdr:colOff>904875</xdr:colOff>
      <xdr:row>37</xdr:row>
      <xdr:rowOff>86919</xdr:rowOff>
    </xdr:to>
    <xdr:cxnSp macro="">
      <xdr:nvCxnSpPr>
        <xdr:cNvPr id="120" name="直線コネクタ 119"/>
        <xdr:cNvCxnSpPr/>
      </xdr:nvCxnSpPr>
      <xdr:spPr bwMode="auto">
        <a:xfrm>
          <a:off x="3606800" y="7116140"/>
          <a:ext cx="698500" cy="9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162890</xdr:rowOff>
    </xdr:from>
    <xdr:to>
      <xdr:col>3</xdr:col>
      <xdr:colOff>206375</xdr:colOff>
      <xdr:row>37</xdr:row>
      <xdr:rowOff>127648</xdr:rowOff>
    </xdr:to>
    <xdr:cxnSp macro="">
      <xdr:nvCxnSpPr>
        <xdr:cNvPr id="123" name="直線コネクタ 122"/>
        <xdr:cNvCxnSpPr/>
      </xdr:nvCxnSpPr>
      <xdr:spPr bwMode="auto">
        <a:xfrm flipV="1">
          <a:off x="2908300" y="7116140"/>
          <a:ext cx="698500" cy="13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128359</xdr:rowOff>
    </xdr:from>
    <xdr:to>
      <xdr:col>5</xdr:col>
      <xdr:colOff>34925</xdr:colOff>
      <xdr:row>37</xdr:row>
      <xdr:rowOff>58509</xdr:rowOff>
    </xdr:to>
    <xdr:sp macro="" textlink="">
      <xdr:nvSpPr>
        <xdr:cNvPr id="133" name="円/楕円 132"/>
        <xdr:cNvSpPr/>
      </xdr:nvSpPr>
      <xdr:spPr bwMode="auto">
        <a:xfrm>
          <a:off x="5600700" y="708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100436</xdr:rowOff>
    </xdr:from>
    <xdr:ext cx="762000" cy="259045"/>
    <xdr:sp macro="" textlink="">
      <xdr:nvSpPr>
        <xdr:cNvPr id="134" name="人口1人当たり決算額の推移該当値テキスト445"/>
        <xdr:cNvSpPr txBox="1"/>
      </xdr:nvSpPr>
      <xdr:spPr>
        <a:xfrm>
          <a:off x="5740400" y="705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109385</xdr:rowOff>
    </xdr:from>
    <xdr:to>
      <xdr:col>4</xdr:col>
      <xdr:colOff>520700</xdr:colOff>
      <xdr:row>37</xdr:row>
      <xdr:rowOff>39535</xdr:rowOff>
    </xdr:to>
    <xdr:sp macro="" textlink="">
      <xdr:nvSpPr>
        <xdr:cNvPr id="135" name="円/楕円 134"/>
        <xdr:cNvSpPr/>
      </xdr:nvSpPr>
      <xdr:spPr bwMode="auto">
        <a:xfrm>
          <a:off x="4953000" y="706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24312</xdr:rowOff>
    </xdr:from>
    <xdr:ext cx="736600" cy="259045"/>
    <xdr:sp macro="" textlink="">
      <xdr:nvSpPr>
        <xdr:cNvPr id="136" name="テキスト ボックス 135"/>
        <xdr:cNvSpPr txBox="1"/>
      </xdr:nvSpPr>
      <xdr:spPr>
        <a:xfrm>
          <a:off x="4622800" y="714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36119</xdr:rowOff>
    </xdr:from>
    <xdr:to>
      <xdr:col>3</xdr:col>
      <xdr:colOff>955675</xdr:colOff>
      <xdr:row>37</xdr:row>
      <xdr:rowOff>137719</xdr:rowOff>
    </xdr:to>
    <xdr:sp macro="" textlink="">
      <xdr:nvSpPr>
        <xdr:cNvPr id="137" name="円/楕円 136"/>
        <xdr:cNvSpPr/>
      </xdr:nvSpPr>
      <xdr:spPr bwMode="auto">
        <a:xfrm>
          <a:off x="4254500" y="7160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122496</xdr:rowOff>
    </xdr:from>
    <xdr:ext cx="762000" cy="259045"/>
    <xdr:sp macro="" textlink="">
      <xdr:nvSpPr>
        <xdr:cNvPr id="138" name="テキスト ボックス 137"/>
        <xdr:cNvSpPr txBox="1"/>
      </xdr:nvSpPr>
      <xdr:spPr>
        <a:xfrm>
          <a:off x="3924300" y="72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112090</xdr:rowOff>
    </xdr:from>
    <xdr:to>
      <xdr:col>3</xdr:col>
      <xdr:colOff>257175</xdr:colOff>
      <xdr:row>37</xdr:row>
      <xdr:rowOff>42240</xdr:rowOff>
    </xdr:to>
    <xdr:sp macro="" textlink="">
      <xdr:nvSpPr>
        <xdr:cNvPr id="139" name="円/楕円 138"/>
        <xdr:cNvSpPr/>
      </xdr:nvSpPr>
      <xdr:spPr bwMode="auto">
        <a:xfrm>
          <a:off x="3556000" y="706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27017</xdr:rowOff>
    </xdr:from>
    <xdr:ext cx="762000" cy="259045"/>
    <xdr:sp macro="" textlink="">
      <xdr:nvSpPr>
        <xdr:cNvPr id="140" name="テキスト ボックス 139"/>
        <xdr:cNvSpPr txBox="1"/>
      </xdr:nvSpPr>
      <xdr:spPr>
        <a:xfrm>
          <a:off x="3225800" y="715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76848</xdr:rowOff>
    </xdr:from>
    <xdr:to>
      <xdr:col>2</xdr:col>
      <xdr:colOff>692150</xdr:colOff>
      <xdr:row>37</xdr:row>
      <xdr:rowOff>178448</xdr:rowOff>
    </xdr:to>
    <xdr:sp macro="" textlink="">
      <xdr:nvSpPr>
        <xdr:cNvPr id="141" name="円/楕円 140"/>
        <xdr:cNvSpPr/>
      </xdr:nvSpPr>
      <xdr:spPr bwMode="auto">
        <a:xfrm>
          <a:off x="2857500" y="720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163225</xdr:rowOff>
    </xdr:from>
    <xdr:ext cx="762000" cy="259045"/>
    <xdr:sp macro="" textlink="">
      <xdr:nvSpPr>
        <xdr:cNvPr id="142" name="テキスト ボックス 141"/>
        <xdr:cNvSpPr txBox="1"/>
      </xdr:nvSpPr>
      <xdr:spPr>
        <a:xfrm>
          <a:off x="2527300" y="728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4026</xdr:rowOff>
    </xdr:from>
    <xdr:to>
      <xdr:col>6</xdr:col>
      <xdr:colOff>511175</xdr:colOff>
      <xdr:row>37</xdr:row>
      <xdr:rowOff>11322</xdr:rowOff>
    </xdr:to>
    <xdr:cxnSp macro="">
      <xdr:nvCxnSpPr>
        <xdr:cNvPr id="61" name="直線コネクタ 60"/>
        <xdr:cNvCxnSpPr/>
      </xdr:nvCxnSpPr>
      <xdr:spPr>
        <a:xfrm>
          <a:off x="3797300" y="6347676"/>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4026</xdr:rowOff>
    </xdr:from>
    <xdr:to>
      <xdr:col>5</xdr:col>
      <xdr:colOff>358775</xdr:colOff>
      <xdr:row>37</xdr:row>
      <xdr:rowOff>24447</xdr:rowOff>
    </xdr:to>
    <xdr:cxnSp macro="">
      <xdr:nvCxnSpPr>
        <xdr:cNvPr id="64" name="直線コネクタ 63"/>
        <xdr:cNvCxnSpPr/>
      </xdr:nvCxnSpPr>
      <xdr:spPr>
        <a:xfrm flipV="1">
          <a:off x="2908300" y="6347676"/>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24447</xdr:rowOff>
    </xdr:from>
    <xdr:to>
      <xdr:col>4</xdr:col>
      <xdr:colOff>155575</xdr:colOff>
      <xdr:row>37</xdr:row>
      <xdr:rowOff>54356</xdr:rowOff>
    </xdr:to>
    <xdr:cxnSp macro="">
      <xdr:nvCxnSpPr>
        <xdr:cNvPr id="67" name="直線コネクタ 66"/>
        <xdr:cNvCxnSpPr/>
      </xdr:nvCxnSpPr>
      <xdr:spPr>
        <a:xfrm flipV="1">
          <a:off x="2019300" y="636809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54356</xdr:rowOff>
    </xdr:from>
    <xdr:to>
      <xdr:col>2</xdr:col>
      <xdr:colOff>638175</xdr:colOff>
      <xdr:row>37</xdr:row>
      <xdr:rowOff>85903</xdr:rowOff>
    </xdr:to>
    <xdr:cxnSp macro="">
      <xdr:nvCxnSpPr>
        <xdr:cNvPr id="70" name="直線コネクタ 69"/>
        <xdr:cNvCxnSpPr/>
      </xdr:nvCxnSpPr>
      <xdr:spPr>
        <a:xfrm flipV="1">
          <a:off x="1130300" y="639800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131972</xdr:rowOff>
    </xdr:from>
    <xdr:to>
      <xdr:col>6</xdr:col>
      <xdr:colOff>561975</xdr:colOff>
      <xdr:row>37</xdr:row>
      <xdr:rowOff>62122</xdr:rowOff>
    </xdr:to>
    <xdr:sp macro="" textlink="">
      <xdr:nvSpPr>
        <xdr:cNvPr id="80" name="円/楕円 79"/>
        <xdr:cNvSpPr/>
      </xdr:nvSpPr>
      <xdr:spPr>
        <a:xfrm>
          <a:off x="4584700" y="63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154849</xdr:rowOff>
    </xdr:from>
    <xdr:ext cx="534377" cy="259045"/>
    <xdr:sp macro="" textlink="">
      <xdr:nvSpPr>
        <xdr:cNvPr id="81" name="人件費該当値テキスト"/>
        <xdr:cNvSpPr txBox="1"/>
      </xdr:nvSpPr>
      <xdr:spPr>
        <a:xfrm>
          <a:off x="4686300" y="61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124676</xdr:rowOff>
    </xdr:from>
    <xdr:to>
      <xdr:col>5</xdr:col>
      <xdr:colOff>409575</xdr:colOff>
      <xdr:row>37</xdr:row>
      <xdr:rowOff>54826</xdr:rowOff>
    </xdr:to>
    <xdr:sp macro="" textlink="">
      <xdr:nvSpPr>
        <xdr:cNvPr id="82" name="円/楕円 81"/>
        <xdr:cNvSpPr/>
      </xdr:nvSpPr>
      <xdr:spPr>
        <a:xfrm>
          <a:off x="3746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71353</xdr:rowOff>
    </xdr:from>
    <xdr:ext cx="534377" cy="259045"/>
    <xdr:sp macro="" textlink="">
      <xdr:nvSpPr>
        <xdr:cNvPr id="83" name="テキスト ボックス 82"/>
        <xdr:cNvSpPr txBox="1"/>
      </xdr:nvSpPr>
      <xdr:spPr>
        <a:xfrm>
          <a:off x="35301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145097</xdr:rowOff>
    </xdr:from>
    <xdr:to>
      <xdr:col>4</xdr:col>
      <xdr:colOff>206375</xdr:colOff>
      <xdr:row>37</xdr:row>
      <xdr:rowOff>75247</xdr:rowOff>
    </xdr:to>
    <xdr:sp macro="" textlink="">
      <xdr:nvSpPr>
        <xdr:cNvPr id="84" name="円/楕円 83"/>
        <xdr:cNvSpPr/>
      </xdr:nvSpPr>
      <xdr:spPr>
        <a:xfrm>
          <a:off x="2857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66374</xdr:rowOff>
    </xdr:from>
    <xdr:ext cx="534377" cy="259045"/>
    <xdr:sp macro="" textlink="">
      <xdr:nvSpPr>
        <xdr:cNvPr id="85" name="テキスト ボックス 84"/>
        <xdr:cNvSpPr txBox="1"/>
      </xdr:nvSpPr>
      <xdr:spPr>
        <a:xfrm>
          <a:off x="2641111" y="64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3556</xdr:rowOff>
    </xdr:from>
    <xdr:to>
      <xdr:col>3</xdr:col>
      <xdr:colOff>3175</xdr:colOff>
      <xdr:row>37</xdr:row>
      <xdr:rowOff>105156</xdr:rowOff>
    </xdr:to>
    <xdr:sp macro="" textlink="">
      <xdr:nvSpPr>
        <xdr:cNvPr id="86" name="円/楕円 85"/>
        <xdr:cNvSpPr/>
      </xdr:nvSpPr>
      <xdr:spPr>
        <a:xfrm>
          <a:off x="1968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96283</xdr:rowOff>
    </xdr:from>
    <xdr:ext cx="534377" cy="259045"/>
    <xdr:sp macro="" textlink="">
      <xdr:nvSpPr>
        <xdr:cNvPr id="87" name="テキスト ボックス 86"/>
        <xdr:cNvSpPr txBox="1"/>
      </xdr:nvSpPr>
      <xdr:spPr>
        <a:xfrm>
          <a:off x="1752111" y="64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35103</xdr:rowOff>
    </xdr:from>
    <xdr:to>
      <xdr:col>1</xdr:col>
      <xdr:colOff>485775</xdr:colOff>
      <xdr:row>37</xdr:row>
      <xdr:rowOff>136703</xdr:rowOff>
    </xdr:to>
    <xdr:sp macro="" textlink="">
      <xdr:nvSpPr>
        <xdr:cNvPr id="88" name="円/楕円 87"/>
        <xdr:cNvSpPr/>
      </xdr:nvSpPr>
      <xdr:spPr>
        <a:xfrm>
          <a:off x="1079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127830</xdr:rowOff>
    </xdr:from>
    <xdr:ext cx="534377" cy="259045"/>
    <xdr:sp macro="" textlink="">
      <xdr:nvSpPr>
        <xdr:cNvPr id="89" name="テキスト ボックス 88"/>
        <xdr:cNvSpPr txBox="1"/>
      </xdr:nvSpPr>
      <xdr:spPr>
        <a:xfrm>
          <a:off x="863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92572</xdr:rowOff>
    </xdr:from>
    <xdr:to>
      <xdr:col>6</xdr:col>
      <xdr:colOff>511175</xdr:colOff>
      <xdr:row>57</xdr:row>
      <xdr:rowOff>93093</xdr:rowOff>
    </xdr:to>
    <xdr:cxnSp macro="">
      <xdr:nvCxnSpPr>
        <xdr:cNvPr id="116" name="直線コネクタ 115"/>
        <xdr:cNvCxnSpPr/>
      </xdr:nvCxnSpPr>
      <xdr:spPr>
        <a:xfrm>
          <a:off x="3797300" y="9865222"/>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92572</xdr:rowOff>
    </xdr:from>
    <xdr:to>
      <xdr:col>5</xdr:col>
      <xdr:colOff>358775</xdr:colOff>
      <xdr:row>57</xdr:row>
      <xdr:rowOff>92618</xdr:rowOff>
    </xdr:to>
    <xdr:cxnSp macro="">
      <xdr:nvCxnSpPr>
        <xdr:cNvPr id="119" name="直線コネクタ 118"/>
        <xdr:cNvCxnSpPr/>
      </xdr:nvCxnSpPr>
      <xdr:spPr>
        <a:xfrm flipV="1">
          <a:off x="2908300" y="986522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92618</xdr:rowOff>
    </xdr:from>
    <xdr:to>
      <xdr:col>4</xdr:col>
      <xdr:colOff>155575</xdr:colOff>
      <xdr:row>57</xdr:row>
      <xdr:rowOff>102109</xdr:rowOff>
    </xdr:to>
    <xdr:cxnSp macro="">
      <xdr:nvCxnSpPr>
        <xdr:cNvPr id="122" name="直線コネクタ 121"/>
        <xdr:cNvCxnSpPr/>
      </xdr:nvCxnSpPr>
      <xdr:spPr>
        <a:xfrm flipV="1">
          <a:off x="2019300" y="9865268"/>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96065</xdr:rowOff>
    </xdr:from>
    <xdr:to>
      <xdr:col>2</xdr:col>
      <xdr:colOff>638175</xdr:colOff>
      <xdr:row>57</xdr:row>
      <xdr:rowOff>102109</xdr:rowOff>
    </xdr:to>
    <xdr:cxnSp macro="">
      <xdr:nvCxnSpPr>
        <xdr:cNvPr id="125" name="直線コネクタ 124"/>
        <xdr:cNvCxnSpPr/>
      </xdr:nvCxnSpPr>
      <xdr:spPr>
        <a:xfrm>
          <a:off x="1130300" y="9868715"/>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42293</xdr:rowOff>
    </xdr:from>
    <xdr:to>
      <xdr:col>6</xdr:col>
      <xdr:colOff>561975</xdr:colOff>
      <xdr:row>57</xdr:row>
      <xdr:rowOff>143893</xdr:rowOff>
    </xdr:to>
    <xdr:sp macro="" textlink="">
      <xdr:nvSpPr>
        <xdr:cNvPr id="135" name="円/楕円 134"/>
        <xdr:cNvSpPr/>
      </xdr:nvSpPr>
      <xdr:spPr>
        <a:xfrm>
          <a:off x="4584700" y="98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41772</xdr:rowOff>
    </xdr:from>
    <xdr:to>
      <xdr:col>5</xdr:col>
      <xdr:colOff>409575</xdr:colOff>
      <xdr:row>57</xdr:row>
      <xdr:rowOff>143372</xdr:rowOff>
    </xdr:to>
    <xdr:sp macro="" textlink="">
      <xdr:nvSpPr>
        <xdr:cNvPr id="137" name="円/楕円 136"/>
        <xdr:cNvSpPr/>
      </xdr:nvSpPr>
      <xdr:spPr>
        <a:xfrm>
          <a:off x="3746500" y="98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134499</xdr:rowOff>
    </xdr:from>
    <xdr:ext cx="534377" cy="259045"/>
    <xdr:sp macro="" textlink="">
      <xdr:nvSpPr>
        <xdr:cNvPr id="138" name="テキスト ボックス 137"/>
        <xdr:cNvSpPr txBox="1"/>
      </xdr:nvSpPr>
      <xdr:spPr>
        <a:xfrm>
          <a:off x="3530111" y="99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41818</xdr:rowOff>
    </xdr:from>
    <xdr:to>
      <xdr:col>4</xdr:col>
      <xdr:colOff>206375</xdr:colOff>
      <xdr:row>57</xdr:row>
      <xdr:rowOff>143418</xdr:rowOff>
    </xdr:to>
    <xdr:sp macro="" textlink="">
      <xdr:nvSpPr>
        <xdr:cNvPr id="139" name="円/楕円 138"/>
        <xdr:cNvSpPr/>
      </xdr:nvSpPr>
      <xdr:spPr>
        <a:xfrm>
          <a:off x="2857500" y="98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134545</xdr:rowOff>
    </xdr:from>
    <xdr:ext cx="534377" cy="259045"/>
    <xdr:sp macro="" textlink="">
      <xdr:nvSpPr>
        <xdr:cNvPr id="140" name="テキスト ボックス 139"/>
        <xdr:cNvSpPr txBox="1"/>
      </xdr:nvSpPr>
      <xdr:spPr>
        <a:xfrm>
          <a:off x="2641111" y="99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51309</xdr:rowOff>
    </xdr:from>
    <xdr:to>
      <xdr:col>3</xdr:col>
      <xdr:colOff>3175</xdr:colOff>
      <xdr:row>57</xdr:row>
      <xdr:rowOff>152909</xdr:rowOff>
    </xdr:to>
    <xdr:sp macro="" textlink="">
      <xdr:nvSpPr>
        <xdr:cNvPr id="141" name="円/楕円 140"/>
        <xdr:cNvSpPr/>
      </xdr:nvSpPr>
      <xdr:spPr>
        <a:xfrm>
          <a:off x="1968500" y="98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144036</xdr:rowOff>
    </xdr:from>
    <xdr:ext cx="534377" cy="259045"/>
    <xdr:sp macro="" textlink="">
      <xdr:nvSpPr>
        <xdr:cNvPr id="142" name="テキスト ボックス 141"/>
        <xdr:cNvSpPr txBox="1"/>
      </xdr:nvSpPr>
      <xdr:spPr>
        <a:xfrm>
          <a:off x="1752111" y="99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45265</xdr:rowOff>
    </xdr:from>
    <xdr:to>
      <xdr:col>1</xdr:col>
      <xdr:colOff>485775</xdr:colOff>
      <xdr:row>57</xdr:row>
      <xdr:rowOff>146865</xdr:rowOff>
    </xdr:to>
    <xdr:sp macro="" textlink="">
      <xdr:nvSpPr>
        <xdr:cNvPr id="143" name="円/楕円 142"/>
        <xdr:cNvSpPr/>
      </xdr:nvSpPr>
      <xdr:spPr>
        <a:xfrm>
          <a:off x="1079500" y="98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137992</xdr:rowOff>
    </xdr:from>
    <xdr:ext cx="534377" cy="259045"/>
    <xdr:sp macro="" textlink="">
      <xdr:nvSpPr>
        <xdr:cNvPr id="144" name="テキスト ボックス 143"/>
        <xdr:cNvSpPr txBox="1"/>
      </xdr:nvSpPr>
      <xdr:spPr>
        <a:xfrm>
          <a:off x="863111" y="9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150521</xdr:rowOff>
    </xdr:from>
    <xdr:to>
      <xdr:col>6</xdr:col>
      <xdr:colOff>511175</xdr:colOff>
      <xdr:row>78</xdr:row>
      <xdr:rowOff>788</xdr:rowOff>
    </xdr:to>
    <xdr:cxnSp macro="">
      <xdr:nvCxnSpPr>
        <xdr:cNvPr id="173" name="直線コネクタ 172"/>
        <xdr:cNvCxnSpPr/>
      </xdr:nvCxnSpPr>
      <xdr:spPr>
        <a:xfrm>
          <a:off x="3797300" y="1335217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150521</xdr:rowOff>
    </xdr:from>
    <xdr:to>
      <xdr:col>5</xdr:col>
      <xdr:colOff>358775</xdr:colOff>
      <xdr:row>77</xdr:row>
      <xdr:rowOff>162483</xdr:rowOff>
    </xdr:to>
    <xdr:cxnSp macro="">
      <xdr:nvCxnSpPr>
        <xdr:cNvPr id="176" name="直線コネクタ 175"/>
        <xdr:cNvCxnSpPr/>
      </xdr:nvCxnSpPr>
      <xdr:spPr>
        <a:xfrm flipV="1">
          <a:off x="2908300" y="1335217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133375</xdr:rowOff>
    </xdr:from>
    <xdr:to>
      <xdr:col>4</xdr:col>
      <xdr:colOff>155575</xdr:colOff>
      <xdr:row>77</xdr:row>
      <xdr:rowOff>162483</xdr:rowOff>
    </xdr:to>
    <xdr:cxnSp macro="">
      <xdr:nvCxnSpPr>
        <xdr:cNvPr id="179" name="直線コネクタ 178"/>
        <xdr:cNvCxnSpPr/>
      </xdr:nvCxnSpPr>
      <xdr:spPr>
        <a:xfrm>
          <a:off x="2019300" y="1333502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133375</xdr:rowOff>
    </xdr:from>
    <xdr:to>
      <xdr:col>2</xdr:col>
      <xdr:colOff>638175</xdr:colOff>
      <xdr:row>77</xdr:row>
      <xdr:rowOff>142139</xdr:rowOff>
    </xdr:to>
    <xdr:cxnSp macro="">
      <xdr:nvCxnSpPr>
        <xdr:cNvPr id="182" name="直線コネクタ 181"/>
        <xdr:cNvCxnSpPr/>
      </xdr:nvCxnSpPr>
      <xdr:spPr>
        <a:xfrm flipV="1">
          <a:off x="1130300" y="1333502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121438</xdr:rowOff>
    </xdr:from>
    <xdr:to>
      <xdr:col>6</xdr:col>
      <xdr:colOff>561975</xdr:colOff>
      <xdr:row>78</xdr:row>
      <xdr:rowOff>51588</xdr:rowOff>
    </xdr:to>
    <xdr:sp macro="" textlink="">
      <xdr:nvSpPr>
        <xdr:cNvPr id="192" name="円/楕円 191"/>
        <xdr:cNvSpPr/>
      </xdr:nvSpPr>
      <xdr:spPr>
        <a:xfrm>
          <a:off x="45847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99865</xdr:rowOff>
    </xdr:from>
    <xdr:ext cx="469744" cy="259045"/>
    <xdr:sp macro="" textlink="">
      <xdr:nvSpPr>
        <xdr:cNvPr id="193" name="維持補修費該当値テキスト"/>
        <xdr:cNvSpPr txBox="1"/>
      </xdr:nvSpPr>
      <xdr:spPr>
        <a:xfrm>
          <a:off x="4686300" y="133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99721</xdr:rowOff>
    </xdr:from>
    <xdr:to>
      <xdr:col>5</xdr:col>
      <xdr:colOff>409575</xdr:colOff>
      <xdr:row>78</xdr:row>
      <xdr:rowOff>29871</xdr:rowOff>
    </xdr:to>
    <xdr:sp macro="" textlink="">
      <xdr:nvSpPr>
        <xdr:cNvPr id="194" name="円/楕円 193"/>
        <xdr:cNvSpPr/>
      </xdr:nvSpPr>
      <xdr:spPr>
        <a:xfrm>
          <a:off x="37465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20998</xdr:rowOff>
    </xdr:from>
    <xdr:ext cx="469744" cy="259045"/>
    <xdr:sp macro="" textlink="">
      <xdr:nvSpPr>
        <xdr:cNvPr id="195" name="テキスト ボックス 194"/>
        <xdr:cNvSpPr txBox="1"/>
      </xdr:nvSpPr>
      <xdr:spPr>
        <a:xfrm>
          <a:off x="3562427" y="133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111683</xdr:rowOff>
    </xdr:from>
    <xdr:to>
      <xdr:col>4</xdr:col>
      <xdr:colOff>206375</xdr:colOff>
      <xdr:row>78</xdr:row>
      <xdr:rowOff>41833</xdr:rowOff>
    </xdr:to>
    <xdr:sp macro="" textlink="">
      <xdr:nvSpPr>
        <xdr:cNvPr id="196" name="円/楕円 195"/>
        <xdr:cNvSpPr/>
      </xdr:nvSpPr>
      <xdr:spPr>
        <a:xfrm>
          <a:off x="2857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32960</xdr:rowOff>
    </xdr:from>
    <xdr:ext cx="469744" cy="259045"/>
    <xdr:sp macro="" textlink="">
      <xdr:nvSpPr>
        <xdr:cNvPr id="197" name="テキスト ボックス 196"/>
        <xdr:cNvSpPr txBox="1"/>
      </xdr:nvSpPr>
      <xdr:spPr>
        <a:xfrm>
          <a:off x="2673427"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82575</xdr:rowOff>
    </xdr:from>
    <xdr:to>
      <xdr:col>3</xdr:col>
      <xdr:colOff>3175</xdr:colOff>
      <xdr:row>78</xdr:row>
      <xdr:rowOff>12725</xdr:rowOff>
    </xdr:to>
    <xdr:sp macro="" textlink="">
      <xdr:nvSpPr>
        <xdr:cNvPr id="198" name="円/楕円 197"/>
        <xdr:cNvSpPr/>
      </xdr:nvSpPr>
      <xdr:spPr>
        <a:xfrm>
          <a:off x="1968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3852</xdr:rowOff>
    </xdr:from>
    <xdr:ext cx="469744" cy="259045"/>
    <xdr:sp macro="" textlink="">
      <xdr:nvSpPr>
        <xdr:cNvPr id="199" name="テキスト ボックス 198"/>
        <xdr:cNvSpPr txBox="1"/>
      </xdr:nvSpPr>
      <xdr:spPr>
        <a:xfrm>
          <a:off x="1784427" y="1337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91339</xdr:rowOff>
    </xdr:from>
    <xdr:to>
      <xdr:col>1</xdr:col>
      <xdr:colOff>485775</xdr:colOff>
      <xdr:row>78</xdr:row>
      <xdr:rowOff>21489</xdr:rowOff>
    </xdr:to>
    <xdr:sp macro="" textlink="">
      <xdr:nvSpPr>
        <xdr:cNvPr id="200" name="円/楕円 199"/>
        <xdr:cNvSpPr/>
      </xdr:nvSpPr>
      <xdr:spPr>
        <a:xfrm>
          <a:off x="1079500" y="13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12616</xdr:rowOff>
    </xdr:from>
    <xdr:ext cx="469744" cy="259045"/>
    <xdr:sp macro="" textlink="">
      <xdr:nvSpPr>
        <xdr:cNvPr id="201" name="テキスト ボックス 200"/>
        <xdr:cNvSpPr txBox="1"/>
      </xdr:nvSpPr>
      <xdr:spPr>
        <a:xfrm>
          <a:off x="895427" y="13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24524</xdr:rowOff>
    </xdr:from>
    <xdr:to>
      <xdr:col>6</xdr:col>
      <xdr:colOff>511175</xdr:colOff>
      <xdr:row>98</xdr:row>
      <xdr:rowOff>86246</xdr:rowOff>
    </xdr:to>
    <xdr:cxnSp macro="">
      <xdr:nvCxnSpPr>
        <xdr:cNvPr id="231" name="直線コネクタ 230"/>
        <xdr:cNvCxnSpPr/>
      </xdr:nvCxnSpPr>
      <xdr:spPr>
        <a:xfrm flipV="1">
          <a:off x="3797300" y="1682662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86246</xdr:rowOff>
    </xdr:from>
    <xdr:to>
      <xdr:col>5</xdr:col>
      <xdr:colOff>358775</xdr:colOff>
      <xdr:row>98</xdr:row>
      <xdr:rowOff>101448</xdr:rowOff>
    </xdr:to>
    <xdr:cxnSp macro="">
      <xdr:nvCxnSpPr>
        <xdr:cNvPr id="234" name="直線コネクタ 233"/>
        <xdr:cNvCxnSpPr/>
      </xdr:nvCxnSpPr>
      <xdr:spPr>
        <a:xfrm flipV="1">
          <a:off x="2908300" y="1688834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101448</xdr:rowOff>
    </xdr:from>
    <xdr:to>
      <xdr:col>4</xdr:col>
      <xdr:colOff>155575</xdr:colOff>
      <xdr:row>99</xdr:row>
      <xdr:rowOff>5398</xdr:rowOff>
    </xdr:to>
    <xdr:cxnSp macro="">
      <xdr:nvCxnSpPr>
        <xdr:cNvPr id="237" name="直線コネクタ 236"/>
        <xdr:cNvCxnSpPr/>
      </xdr:nvCxnSpPr>
      <xdr:spPr>
        <a:xfrm flipV="1">
          <a:off x="2019300" y="16903548"/>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5398</xdr:rowOff>
    </xdr:from>
    <xdr:to>
      <xdr:col>2</xdr:col>
      <xdr:colOff>638175</xdr:colOff>
      <xdr:row>99</xdr:row>
      <xdr:rowOff>13133</xdr:rowOff>
    </xdr:to>
    <xdr:cxnSp macro="">
      <xdr:nvCxnSpPr>
        <xdr:cNvPr id="240" name="直線コネクタ 239"/>
        <xdr:cNvCxnSpPr/>
      </xdr:nvCxnSpPr>
      <xdr:spPr>
        <a:xfrm flipV="1">
          <a:off x="1130300" y="1697894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145174</xdr:rowOff>
    </xdr:from>
    <xdr:to>
      <xdr:col>6</xdr:col>
      <xdr:colOff>561975</xdr:colOff>
      <xdr:row>98</xdr:row>
      <xdr:rowOff>75324</xdr:rowOff>
    </xdr:to>
    <xdr:sp macro="" textlink="">
      <xdr:nvSpPr>
        <xdr:cNvPr id="250" name="円/楕円 249"/>
        <xdr:cNvSpPr/>
      </xdr:nvSpPr>
      <xdr:spPr>
        <a:xfrm>
          <a:off x="45847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123601</xdr:rowOff>
    </xdr:from>
    <xdr:ext cx="534377" cy="259045"/>
    <xdr:sp macro="" textlink="">
      <xdr:nvSpPr>
        <xdr:cNvPr id="251" name="扶助費該当値テキスト"/>
        <xdr:cNvSpPr txBox="1"/>
      </xdr:nvSpPr>
      <xdr:spPr>
        <a:xfrm>
          <a:off x="4686300" y="167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35446</xdr:rowOff>
    </xdr:from>
    <xdr:to>
      <xdr:col>5</xdr:col>
      <xdr:colOff>409575</xdr:colOff>
      <xdr:row>98</xdr:row>
      <xdr:rowOff>137046</xdr:rowOff>
    </xdr:to>
    <xdr:sp macro="" textlink="">
      <xdr:nvSpPr>
        <xdr:cNvPr id="252" name="円/楕円 251"/>
        <xdr:cNvSpPr/>
      </xdr:nvSpPr>
      <xdr:spPr>
        <a:xfrm>
          <a:off x="37465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128173</xdr:rowOff>
    </xdr:from>
    <xdr:ext cx="534377" cy="259045"/>
    <xdr:sp macro="" textlink="">
      <xdr:nvSpPr>
        <xdr:cNvPr id="253" name="テキスト ボックス 252"/>
        <xdr:cNvSpPr txBox="1"/>
      </xdr:nvSpPr>
      <xdr:spPr>
        <a:xfrm>
          <a:off x="3530111" y="16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50648</xdr:rowOff>
    </xdr:from>
    <xdr:to>
      <xdr:col>4</xdr:col>
      <xdr:colOff>206375</xdr:colOff>
      <xdr:row>98</xdr:row>
      <xdr:rowOff>152248</xdr:rowOff>
    </xdr:to>
    <xdr:sp macro="" textlink="">
      <xdr:nvSpPr>
        <xdr:cNvPr id="254" name="円/楕円 253"/>
        <xdr:cNvSpPr/>
      </xdr:nvSpPr>
      <xdr:spPr>
        <a:xfrm>
          <a:off x="2857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143375</xdr:rowOff>
    </xdr:from>
    <xdr:ext cx="534377" cy="259045"/>
    <xdr:sp macro="" textlink="">
      <xdr:nvSpPr>
        <xdr:cNvPr id="255" name="テキスト ボックス 254"/>
        <xdr:cNvSpPr txBox="1"/>
      </xdr:nvSpPr>
      <xdr:spPr>
        <a:xfrm>
          <a:off x="2641111" y="169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126048</xdr:rowOff>
    </xdr:from>
    <xdr:to>
      <xdr:col>3</xdr:col>
      <xdr:colOff>3175</xdr:colOff>
      <xdr:row>99</xdr:row>
      <xdr:rowOff>56198</xdr:rowOff>
    </xdr:to>
    <xdr:sp macro="" textlink="">
      <xdr:nvSpPr>
        <xdr:cNvPr id="256" name="円/楕円 255"/>
        <xdr:cNvSpPr/>
      </xdr:nvSpPr>
      <xdr:spPr>
        <a:xfrm>
          <a:off x="1968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47325</xdr:rowOff>
    </xdr:from>
    <xdr:ext cx="534377" cy="259045"/>
    <xdr:sp macro="" textlink="">
      <xdr:nvSpPr>
        <xdr:cNvPr id="257" name="テキスト ボックス 256"/>
        <xdr:cNvSpPr txBox="1"/>
      </xdr:nvSpPr>
      <xdr:spPr>
        <a:xfrm>
          <a:off x="1752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133783</xdr:rowOff>
    </xdr:from>
    <xdr:to>
      <xdr:col>1</xdr:col>
      <xdr:colOff>485775</xdr:colOff>
      <xdr:row>99</xdr:row>
      <xdr:rowOff>63933</xdr:rowOff>
    </xdr:to>
    <xdr:sp macro="" textlink="">
      <xdr:nvSpPr>
        <xdr:cNvPr id="258" name="円/楕円 257"/>
        <xdr:cNvSpPr/>
      </xdr:nvSpPr>
      <xdr:spPr>
        <a:xfrm>
          <a:off x="1079500" y="1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55060</xdr:rowOff>
    </xdr:from>
    <xdr:ext cx="534377" cy="259045"/>
    <xdr:sp macro="" textlink="">
      <xdr:nvSpPr>
        <xdr:cNvPr id="259" name="テキスト ボックス 258"/>
        <xdr:cNvSpPr txBox="1"/>
      </xdr:nvSpPr>
      <xdr:spPr>
        <a:xfrm>
          <a:off x="863111" y="17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56037</xdr:rowOff>
    </xdr:from>
    <xdr:to>
      <xdr:col>15</xdr:col>
      <xdr:colOff>180975</xdr:colOff>
      <xdr:row>38</xdr:row>
      <xdr:rowOff>70265</xdr:rowOff>
    </xdr:to>
    <xdr:cxnSp macro="">
      <xdr:nvCxnSpPr>
        <xdr:cNvPr id="286" name="直線コネクタ 285"/>
        <xdr:cNvCxnSpPr/>
      </xdr:nvCxnSpPr>
      <xdr:spPr>
        <a:xfrm>
          <a:off x="9639300" y="6571137"/>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56037</xdr:rowOff>
    </xdr:from>
    <xdr:to>
      <xdr:col>14</xdr:col>
      <xdr:colOff>28575</xdr:colOff>
      <xdr:row>38</xdr:row>
      <xdr:rowOff>69712</xdr:rowOff>
    </xdr:to>
    <xdr:cxnSp macro="">
      <xdr:nvCxnSpPr>
        <xdr:cNvPr id="289" name="直線コネクタ 288"/>
        <xdr:cNvCxnSpPr/>
      </xdr:nvCxnSpPr>
      <xdr:spPr>
        <a:xfrm flipV="1">
          <a:off x="8750300" y="6571137"/>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69712</xdr:rowOff>
    </xdr:from>
    <xdr:to>
      <xdr:col>12</xdr:col>
      <xdr:colOff>511175</xdr:colOff>
      <xdr:row>38</xdr:row>
      <xdr:rowOff>71792</xdr:rowOff>
    </xdr:to>
    <xdr:cxnSp macro="">
      <xdr:nvCxnSpPr>
        <xdr:cNvPr id="292" name="直線コネクタ 291"/>
        <xdr:cNvCxnSpPr/>
      </xdr:nvCxnSpPr>
      <xdr:spPr>
        <a:xfrm flipV="1">
          <a:off x="7861300" y="6584812"/>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71792</xdr:rowOff>
    </xdr:from>
    <xdr:to>
      <xdr:col>11</xdr:col>
      <xdr:colOff>307975</xdr:colOff>
      <xdr:row>38</xdr:row>
      <xdr:rowOff>73840</xdr:rowOff>
    </xdr:to>
    <xdr:cxnSp macro="">
      <xdr:nvCxnSpPr>
        <xdr:cNvPr id="295" name="直線コネクタ 294"/>
        <xdr:cNvCxnSpPr/>
      </xdr:nvCxnSpPr>
      <xdr:spPr>
        <a:xfrm flipV="1">
          <a:off x="6972300" y="6586892"/>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19465</xdr:rowOff>
    </xdr:from>
    <xdr:to>
      <xdr:col>15</xdr:col>
      <xdr:colOff>231775</xdr:colOff>
      <xdr:row>38</xdr:row>
      <xdr:rowOff>121065</xdr:rowOff>
    </xdr:to>
    <xdr:sp macro="" textlink="">
      <xdr:nvSpPr>
        <xdr:cNvPr id="305" name="円/楕円 304"/>
        <xdr:cNvSpPr/>
      </xdr:nvSpPr>
      <xdr:spPr>
        <a:xfrm>
          <a:off x="10426700" y="6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105842</xdr:rowOff>
    </xdr:from>
    <xdr:ext cx="534377" cy="259045"/>
    <xdr:sp macro="" textlink="">
      <xdr:nvSpPr>
        <xdr:cNvPr id="306" name="補助費等該当値テキスト"/>
        <xdr:cNvSpPr txBox="1"/>
      </xdr:nvSpPr>
      <xdr:spPr>
        <a:xfrm>
          <a:off x="10528300" y="64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5237</xdr:rowOff>
    </xdr:from>
    <xdr:to>
      <xdr:col>14</xdr:col>
      <xdr:colOff>79375</xdr:colOff>
      <xdr:row>38</xdr:row>
      <xdr:rowOff>106837</xdr:rowOff>
    </xdr:to>
    <xdr:sp macro="" textlink="">
      <xdr:nvSpPr>
        <xdr:cNvPr id="307" name="円/楕円 306"/>
        <xdr:cNvSpPr/>
      </xdr:nvSpPr>
      <xdr:spPr>
        <a:xfrm>
          <a:off x="9588500" y="65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97964</xdr:rowOff>
    </xdr:from>
    <xdr:ext cx="534377" cy="259045"/>
    <xdr:sp macro="" textlink="">
      <xdr:nvSpPr>
        <xdr:cNvPr id="308" name="テキスト ボックス 307"/>
        <xdr:cNvSpPr txBox="1"/>
      </xdr:nvSpPr>
      <xdr:spPr>
        <a:xfrm>
          <a:off x="9372111" y="66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18912</xdr:rowOff>
    </xdr:from>
    <xdr:to>
      <xdr:col>12</xdr:col>
      <xdr:colOff>561975</xdr:colOff>
      <xdr:row>38</xdr:row>
      <xdr:rowOff>120512</xdr:rowOff>
    </xdr:to>
    <xdr:sp macro="" textlink="">
      <xdr:nvSpPr>
        <xdr:cNvPr id="309" name="円/楕円 308"/>
        <xdr:cNvSpPr/>
      </xdr:nvSpPr>
      <xdr:spPr>
        <a:xfrm>
          <a:off x="8699500" y="653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111639</xdr:rowOff>
    </xdr:from>
    <xdr:ext cx="534377" cy="259045"/>
    <xdr:sp macro="" textlink="">
      <xdr:nvSpPr>
        <xdr:cNvPr id="310" name="テキスト ボックス 309"/>
        <xdr:cNvSpPr txBox="1"/>
      </xdr:nvSpPr>
      <xdr:spPr>
        <a:xfrm>
          <a:off x="8483111" y="66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20992</xdr:rowOff>
    </xdr:from>
    <xdr:to>
      <xdr:col>11</xdr:col>
      <xdr:colOff>358775</xdr:colOff>
      <xdr:row>38</xdr:row>
      <xdr:rowOff>122592</xdr:rowOff>
    </xdr:to>
    <xdr:sp macro="" textlink="">
      <xdr:nvSpPr>
        <xdr:cNvPr id="311" name="円/楕円 310"/>
        <xdr:cNvSpPr/>
      </xdr:nvSpPr>
      <xdr:spPr>
        <a:xfrm>
          <a:off x="7810500" y="65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113719</xdr:rowOff>
    </xdr:from>
    <xdr:ext cx="534377" cy="259045"/>
    <xdr:sp macro="" textlink="">
      <xdr:nvSpPr>
        <xdr:cNvPr id="312" name="テキスト ボックス 311"/>
        <xdr:cNvSpPr txBox="1"/>
      </xdr:nvSpPr>
      <xdr:spPr>
        <a:xfrm>
          <a:off x="7594111" y="662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23040</xdr:rowOff>
    </xdr:from>
    <xdr:to>
      <xdr:col>10</xdr:col>
      <xdr:colOff>155575</xdr:colOff>
      <xdr:row>38</xdr:row>
      <xdr:rowOff>124640</xdr:rowOff>
    </xdr:to>
    <xdr:sp macro="" textlink="">
      <xdr:nvSpPr>
        <xdr:cNvPr id="313" name="円/楕円 312"/>
        <xdr:cNvSpPr/>
      </xdr:nvSpPr>
      <xdr:spPr>
        <a:xfrm>
          <a:off x="6921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115767</xdr:rowOff>
    </xdr:from>
    <xdr:ext cx="534377" cy="259045"/>
    <xdr:sp macro="" textlink="">
      <xdr:nvSpPr>
        <xdr:cNvPr id="314" name="テキスト ボックス 313"/>
        <xdr:cNvSpPr txBox="1"/>
      </xdr:nvSpPr>
      <xdr:spPr>
        <a:xfrm>
          <a:off x="6705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82534</xdr:rowOff>
    </xdr:from>
    <xdr:to>
      <xdr:col>15</xdr:col>
      <xdr:colOff>180975</xdr:colOff>
      <xdr:row>58</xdr:row>
      <xdr:rowOff>136744</xdr:rowOff>
    </xdr:to>
    <xdr:cxnSp macro="">
      <xdr:nvCxnSpPr>
        <xdr:cNvPr id="343" name="直線コネクタ 342"/>
        <xdr:cNvCxnSpPr/>
      </xdr:nvCxnSpPr>
      <xdr:spPr>
        <a:xfrm>
          <a:off x="9639300" y="10026634"/>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70716</xdr:rowOff>
    </xdr:from>
    <xdr:to>
      <xdr:col>14</xdr:col>
      <xdr:colOff>28575</xdr:colOff>
      <xdr:row>58</xdr:row>
      <xdr:rowOff>82534</xdr:rowOff>
    </xdr:to>
    <xdr:cxnSp macro="">
      <xdr:nvCxnSpPr>
        <xdr:cNvPr id="346" name="直線コネクタ 345"/>
        <xdr:cNvCxnSpPr/>
      </xdr:nvCxnSpPr>
      <xdr:spPr>
        <a:xfrm>
          <a:off x="8750300" y="10014816"/>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92357</xdr:rowOff>
    </xdr:from>
    <xdr:to>
      <xdr:col>12</xdr:col>
      <xdr:colOff>511175</xdr:colOff>
      <xdr:row>58</xdr:row>
      <xdr:rowOff>70716</xdr:rowOff>
    </xdr:to>
    <xdr:cxnSp macro="">
      <xdr:nvCxnSpPr>
        <xdr:cNvPr id="349" name="直線コネクタ 348"/>
        <xdr:cNvCxnSpPr/>
      </xdr:nvCxnSpPr>
      <xdr:spPr>
        <a:xfrm>
          <a:off x="7861300" y="9865007"/>
          <a:ext cx="889000" cy="1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92357</xdr:rowOff>
    </xdr:from>
    <xdr:to>
      <xdr:col>11</xdr:col>
      <xdr:colOff>307975</xdr:colOff>
      <xdr:row>57</xdr:row>
      <xdr:rowOff>134907</xdr:rowOff>
    </xdr:to>
    <xdr:cxnSp macro="">
      <xdr:nvCxnSpPr>
        <xdr:cNvPr id="352" name="直線コネクタ 351"/>
        <xdr:cNvCxnSpPr/>
      </xdr:nvCxnSpPr>
      <xdr:spPr>
        <a:xfrm flipV="1">
          <a:off x="6972300" y="9865007"/>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85944</xdr:rowOff>
    </xdr:from>
    <xdr:to>
      <xdr:col>15</xdr:col>
      <xdr:colOff>231775</xdr:colOff>
      <xdr:row>59</xdr:row>
      <xdr:rowOff>16094</xdr:rowOff>
    </xdr:to>
    <xdr:sp macro="" textlink="">
      <xdr:nvSpPr>
        <xdr:cNvPr id="362" name="円/楕円 361"/>
        <xdr:cNvSpPr/>
      </xdr:nvSpPr>
      <xdr:spPr>
        <a:xfrm>
          <a:off x="10426700" y="10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871</xdr:rowOff>
    </xdr:from>
    <xdr:ext cx="534377" cy="259045"/>
    <xdr:sp macro="" textlink="">
      <xdr:nvSpPr>
        <xdr:cNvPr id="363" name="普通建設事業費該当値テキスト"/>
        <xdr:cNvSpPr txBox="1"/>
      </xdr:nvSpPr>
      <xdr:spPr>
        <a:xfrm>
          <a:off x="10528300" y="99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31734</xdr:rowOff>
    </xdr:from>
    <xdr:to>
      <xdr:col>14</xdr:col>
      <xdr:colOff>79375</xdr:colOff>
      <xdr:row>58</xdr:row>
      <xdr:rowOff>133334</xdr:rowOff>
    </xdr:to>
    <xdr:sp macro="" textlink="">
      <xdr:nvSpPr>
        <xdr:cNvPr id="364" name="円/楕円 363"/>
        <xdr:cNvSpPr/>
      </xdr:nvSpPr>
      <xdr:spPr>
        <a:xfrm>
          <a:off x="9588500" y="9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124461</xdr:rowOff>
    </xdr:from>
    <xdr:ext cx="534377" cy="259045"/>
    <xdr:sp macro="" textlink="">
      <xdr:nvSpPr>
        <xdr:cNvPr id="365" name="テキスト ボックス 364"/>
        <xdr:cNvSpPr txBox="1"/>
      </xdr:nvSpPr>
      <xdr:spPr>
        <a:xfrm>
          <a:off x="9372111" y="100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19916</xdr:rowOff>
    </xdr:from>
    <xdr:to>
      <xdr:col>12</xdr:col>
      <xdr:colOff>561975</xdr:colOff>
      <xdr:row>58</xdr:row>
      <xdr:rowOff>121516</xdr:rowOff>
    </xdr:to>
    <xdr:sp macro="" textlink="">
      <xdr:nvSpPr>
        <xdr:cNvPr id="366" name="円/楕円 365"/>
        <xdr:cNvSpPr/>
      </xdr:nvSpPr>
      <xdr:spPr>
        <a:xfrm>
          <a:off x="8699500" y="9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112643</xdr:rowOff>
    </xdr:from>
    <xdr:ext cx="534377" cy="259045"/>
    <xdr:sp macro="" textlink="">
      <xdr:nvSpPr>
        <xdr:cNvPr id="367" name="テキスト ボックス 366"/>
        <xdr:cNvSpPr txBox="1"/>
      </xdr:nvSpPr>
      <xdr:spPr>
        <a:xfrm>
          <a:off x="8483111"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41557</xdr:rowOff>
    </xdr:from>
    <xdr:to>
      <xdr:col>11</xdr:col>
      <xdr:colOff>358775</xdr:colOff>
      <xdr:row>57</xdr:row>
      <xdr:rowOff>143157</xdr:rowOff>
    </xdr:to>
    <xdr:sp macro="" textlink="">
      <xdr:nvSpPr>
        <xdr:cNvPr id="368" name="円/楕円 367"/>
        <xdr:cNvSpPr/>
      </xdr:nvSpPr>
      <xdr:spPr>
        <a:xfrm>
          <a:off x="7810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134284</xdr:rowOff>
    </xdr:from>
    <xdr:ext cx="534377" cy="259045"/>
    <xdr:sp macro="" textlink="">
      <xdr:nvSpPr>
        <xdr:cNvPr id="369" name="テキスト ボックス 368"/>
        <xdr:cNvSpPr txBox="1"/>
      </xdr:nvSpPr>
      <xdr:spPr>
        <a:xfrm>
          <a:off x="7594111"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84107</xdr:rowOff>
    </xdr:from>
    <xdr:to>
      <xdr:col>10</xdr:col>
      <xdr:colOff>155575</xdr:colOff>
      <xdr:row>58</xdr:row>
      <xdr:rowOff>14257</xdr:rowOff>
    </xdr:to>
    <xdr:sp macro="" textlink="">
      <xdr:nvSpPr>
        <xdr:cNvPr id="370" name="円/楕円 369"/>
        <xdr:cNvSpPr/>
      </xdr:nvSpPr>
      <xdr:spPr>
        <a:xfrm>
          <a:off x="6921500" y="98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5384</xdr:rowOff>
    </xdr:from>
    <xdr:ext cx="534377" cy="259045"/>
    <xdr:sp macro="" textlink="">
      <xdr:nvSpPr>
        <xdr:cNvPr id="371" name="テキスト ボックス 370"/>
        <xdr:cNvSpPr txBox="1"/>
      </xdr:nvSpPr>
      <xdr:spPr>
        <a:xfrm>
          <a:off x="6705111" y="99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99327</xdr:rowOff>
    </xdr:from>
    <xdr:to>
      <xdr:col>15</xdr:col>
      <xdr:colOff>180975</xdr:colOff>
      <xdr:row>79</xdr:row>
      <xdr:rowOff>28321</xdr:rowOff>
    </xdr:to>
    <xdr:cxnSp macro="">
      <xdr:nvCxnSpPr>
        <xdr:cNvPr id="400" name="直線コネクタ 399"/>
        <xdr:cNvCxnSpPr/>
      </xdr:nvCxnSpPr>
      <xdr:spPr>
        <a:xfrm>
          <a:off x="9639300" y="13472427"/>
          <a:ext cx="838200" cy="10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99327</xdr:rowOff>
    </xdr:from>
    <xdr:to>
      <xdr:col>14</xdr:col>
      <xdr:colOff>28575</xdr:colOff>
      <xdr:row>78</xdr:row>
      <xdr:rowOff>125654</xdr:rowOff>
    </xdr:to>
    <xdr:cxnSp macro="">
      <xdr:nvCxnSpPr>
        <xdr:cNvPr id="403" name="直線コネクタ 402"/>
        <xdr:cNvCxnSpPr/>
      </xdr:nvCxnSpPr>
      <xdr:spPr>
        <a:xfrm flipV="1">
          <a:off x="8750300" y="1347242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148971</xdr:rowOff>
    </xdr:from>
    <xdr:to>
      <xdr:col>15</xdr:col>
      <xdr:colOff>231775</xdr:colOff>
      <xdr:row>79</xdr:row>
      <xdr:rowOff>79121</xdr:rowOff>
    </xdr:to>
    <xdr:sp macro="" textlink="">
      <xdr:nvSpPr>
        <xdr:cNvPr id="413" name="円/楕円 412"/>
        <xdr:cNvSpPr/>
      </xdr:nvSpPr>
      <xdr:spPr>
        <a:xfrm>
          <a:off x="104267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63898</xdr:rowOff>
    </xdr:from>
    <xdr:ext cx="469744" cy="259045"/>
    <xdr:sp macro="" textlink="">
      <xdr:nvSpPr>
        <xdr:cNvPr id="414" name="普通建設事業費 （ うち新規整備　）該当値テキスト"/>
        <xdr:cNvSpPr txBox="1"/>
      </xdr:nvSpPr>
      <xdr:spPr>
        <a:xfrm>
          <a:off x="10528300"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48527</xdr:rowOff>
    </xdr:from>
    <xdr:to>
      <xdr:col>14</xdr:col>
      <xdr:colOff>79375</xdr:colOff>
      <xdr:row>78</xdr:row>
      <xdr:rowOff>150127</xdr:rowOff>
    </xdr:to>
    <xdr:sp macro="" textlink="">
      <xdr:nvSpPr>
        <xdr:cNvPr id="415" name="円/楕円 414"/>
        <xdr:cNvSpPr/>
      </xdr:nvSpPr>
      <xdr:spPr>
        <a:xfrm>
          <a:off x="9588500" y="134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141254</xdr:rowOff>
    </xdr:from>
    <xdr:ext cx="469744" cy="259045"/>
    <xdr:sp macro="" textlink="">
      <xdr:nvSpPr>
        <xdr:cNvPr id="416" name="テキスト ボックス 415"/>
        <xdr:cNvSpPr txBox="1"/>
      </xdr:nvSpPr>
      <xdr:spPr>
        <a:xfrm>
          <a:off x="9404427" y="135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74854</xdr:rowOff>
    </xdr:from>
    <xdr:to>
      <xdr:col>12</xdr:col>
      <xdr:colOff>561975</xdr:colOff>
      <xdr:row>79</xdr:row>
      <xdr:rowOff>5004</xdr:rowOff>
    </xdr:to>
    <xdr:sp macro="" textlink="">
      <xdr:nvSpPr>
        <xdr:cNvPr id="417" name="円/楕円 416"/>
        <xdr:cNvSpPr/>
      </xdr:nvSpPr>
      <xdr:spPr>
        <a:xfrm>
          <a:off x="8699500" y="134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167581</xdr:rowOff>
    </xdr:from>
    <xdr:ext cx="469744" cy="259045"/>
    <xdr:sp macro="" textlink="">
      <xdr:nvSpPr>
        <xdr:cNvPr id="418" name="テキスト ボックス 417"/>
        <xdr:cNvSpPr txBox="1"/>
      </xdr:nvSpPr>
      <xdr:spPr>
        <a:xfrm>
          <a:off x="8515427" y="135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156172</xdr:rowOff>
    </xdr:from>
    <xdr:to>
      <xdr:col>15</xdr:col>
      <xdr:colOff>180975</xdr:colOff>
      <xdr:row>98</xdr:row>
      <xdr:rowOff>158496</xdr:rowOff>
    </xdr:to>
    <xdr:cxnSp macro="">
      <xdr:nvCxnSpPr>
        <xdr:cNvPr id="447" name="直線コネクタ 446"/>
        <xdr:cNvCxnSpPr/>
      </xdr:nvCxnSpPr>
      <xdr:spPr>
        <a:xfrm>
          <a:off x="9639300" y="16958272"/>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124358</xdr:rowOff>
    </xdr:from>
    <xdr:to>
      <xdr:col>14</xdr:col>
      <xdr:colOff>28575</xdr:colOff>
      <xdr:row>98</xdr:row>
      <xdr:rowOff>156172</xdr:rowOff>
    </xdr:to>
    <xdr:cxnSp macro="">
      <xdr:nvCxnSpPr>
        <xdr:cNvPr id="450" name="直線コネクタ 449"/>
        <xdr:cNvCxnSpPr/>
      </xdr:nvCxnSpPr>
      <xdr:spPr>
        <a:xfrm>
          <a:off x="8750300" y="16926458"/>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107696</xdr:rowOff>
    </xdr:from>
    <xdr:to>
      <xdr:col>15</xdr:col>
      <xdr:colOff>231775</xdr:colOff>
      <xdr:row>99</xdr:row>
      <xdr:rowOff>37846</xdr:rowOff>
    </xdr:to>
    <xdr:sp macro="" textlink="">
      <xdr:nvSpPr>
        <xdr:cNvPr id="460" name="円/楕円 459"/>
        <xdr:cNvSpPr/>
      </xdr:nvSpPr>
      <xdr:spPr>
        <a:xfrm>
          <a:off x="10426700" y="16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22623</xdr:rowOff>
    </xdr:from>
    <xdr:ext cx="469744" cy="259045"/>
    <xdr:sp macro="" textlink="">
      <xdr:nvSpPr>
        <xdr:cNvPr id="461" name="普通建設事業費 （ うち更新整備　）該当値テキスト"/>
        <xdr:cNvSpPr txBox="1"/>
      </xdr:nvSpPr>
      <xdr:spPr>
        <a:xfrm>
          <a:off x="10528300" y="168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105372</xdr:rowOff>
    </xdr:from>
    <xdr:to>
      <xdr:col>14</xdr:col>
      <xdr:colOff>79375</xdr:colOff>
      <xdr:row>99</xdr:row>
      <xdr:rowOff>35522</xdr:rowOff>
    </xdr:to>
    <xdr:sp macro="" textlink="">
      <xdr:nvSpPr>
        <xdr:cNvPr id="462" name="円/楕円 461"/>
        <xdr:cNvSpPr/>
      </xdr:nvSpPr>
      <xdr:spPr>
        <a:xfrm>
          <a:off x="95885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26649</xdr:rowOff>
    </xdr:from>
    <xdr:ext cx="469744" cy="259045"/>
    <xdr:sp macro="" textlink="">
      <xdr:nvSpPr>
        <xdr:cNvPr id="463" name="テキスト ボックス 462"/>
        <xdr:cNvSpPr txBox="1"/>
      </xdr:nvSpPr>
      <xdr:spPr>
        <a:xfrm>
          <a:off x="9404427" y="170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73558</xdr:rowOff>
    </xdr:from>
    <xdr:to>
      <xdr:col>12</xdr:col>
      <xdr:colOff>561975</xdr:colOff>
      <xdr:row>99</xdr:row>
      <xdr:rowOff>3708</xdr:rowOff>
    </xdr:to>
    <xdr:sp macro="" textlink="">
      <xdr:nvSpPr>
        <xdr:cNvPr id="464" name="円/楕円 463"/>
        <xdr:cNvSpPr/>
      </xdr:nvSpPr>
      <xdr:spPr>
        <a:xfrm>
          <a:off x="8699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166285</xdr:rowOff>
    </xdr:from>
    <xdr:ext cx="469744" cy="259045"/>
    <xdr:sp macro="" textlink="">
      <xdr:nvSpPr>
        <xdr:cNvPr id="465" name="テキスト ボックス 464"/>
        <xdr:cNvSpPr txBox="1"/>
      </xdr:nvSpPr>
      <xdr:spPr>
        <a:xfrm>
          <a:off x="8515427" y="169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28622</xdr:rowOff>
    </xdr:from>
    <xdr:to>
      <xdr:col>23</xdr:col>
      <xdr:colOff>517525</xdr:colOff>
      <xdr:row>78</xdr:row>
      <xdr:rowOff>38736</xdr:rowOff>
    </xdr:to>
    <xdr:cxnSp macro="">
      <xdr:nvCxnSpPr>
        <xdr:cNvPr id="602" name="直線コネクタ 601"/>
        <xdr:cNvCxnSpPr/>
      </xdr:nvCxnSpPr>
      <xdr:spPr>
        <a:xfrm flipV="1">
          <a:off x="15481300" y="13401722"/>
          <a:ext cx="8382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35502</xdr:rowOff>
    </xdr:from>
    <xdr:to>
      <xdr:col>22</xdr:col>
      <xdr:colOff>365125</xdr:colOff>
      <xdr:row>78</xdr:row>
      <xdr:rowOff>38736</xdr:rowOff>
    </xdr:to>
    <xdr:cxnSp macro="">
      <xdr:nvCxnSpPr>
        <xdr:cNvPr id="605" name="直線コネクタ 604"/>
        <xdr:cNvCxnSpPr/>
      </xdr:nvCxnSpPr>
      <xdr:spPr>
        <a:xfrm>
          <a:off x="14592300" y="1340860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25868</xdr:rowOff>
    </xdr:from>
    <xdr:to>
      <xdr:col>21</xdr:col>
      <xdr:colOff>161925</xdr:colOff>
      <xdr:row>78</xdr:row>
      <xdr:rowOff>35502</xdr:rowOff>
    </xdr:to>
    <xdr:cxnSp macro="">
      <xdr:nvCxnSpPr>
        <xdr:cNvPr id="608" name="直線コネクタ 607"/>
        <xdr:cNvCxnSpPr/>
      </xdr:nvCxnSpPr>
      <xdr:spPr>
        <a:xfrm>
          <a:off x="13703300" y="13398968"/>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25868</xdr:rowOff>
    </xdr:from>
    <xdr:to>
      <xdr:col>19</xdr:col>
      <xdr:colOff>644525</xdr:colOff>
      <xdr:row>78</xdr:row>
      <xdr:rowOff>61813</xdr:rowOff>
    </xdr:to>
    <xdr:cxnSp macro="">
      <xdr:nvCxnSpPr>
        <xdr:cNvPr id="611" name="直線コネクタ 610"/>
        <xdr:cNvCxnSpPr/>
      </xdr:nvCxnSpPr>
      <xdr:spPr>
        <a:xfrm flipV="1">
          <a:off x="12814300" y="13398968"/>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149272</xdr:rowOff>
    </xdr:from>
    <xdr:to>
      <xdr:col>23</xdr:col>
      <xdr:colOff>568325</xdr:colOff>
      <xdr:row>78</xdr:row>
      <xdr:rowOff>79422</xdr:rowOff>
    </xdr:to>
    <xdr:sp macro="" textlink="">
      <xdr:nvSpPr>
        <xdr:cNvPr id="621" name="円/楕円 620"/>
        <xdr:cNvSpPr/>
      </xdr:nvSpPr>
      <xdr:spPr>
        <a:xfrm>
          <a:off x="16268700" y="133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64199</xdr:rowOff>
    </xdr:from>
    <xdr:ext cx="534377" cy="259045"/>
    <xdr:sp macro="" textlink="">
      <xdr:nvSpPr>
        <xdr:cNvPr id="622" name="公債費該当値テキスト"/>
        <xdr:cNvSpPr txBox="1"/>
      </xdr:nvSpPr>
      <xdr:spPr>
        <a:xfrm>
          <a:off x="16370300" y="132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159386</xdr:rowOff>
    </xdr:from>
    <xdr:to>
      <xdr:col>22</xdr:col>
      <xdr:colOff>415925</xdr:colOff>
      <xdr:row>78</xdr:row>
      <xdr:rowOff>89536</xdr:rowOff>
    </xdr:to>
    <xdr:sp macro="" textlink="">
      <xdr:nvSpPr>
        <xdr:cNvPr id="623" name="円/楕円 622"/>
        <xdr:cNvSpPr/>
      </xdr:nvSpPr>
      <xdr:spPr>
        <a:xfrm>
          <a:off x="15430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80663</xdr:rowOff>
    </xdr:from>
    <xdr:ext cx="534377" cy="259045"/>
    <xdr:sp macro="" textlink="">
      <xdr:nvSpPr>
        <xdr:cNvPr id="624" name="テキスト ボックス 623"/>
        <xdr:cNvSpPr txBox="1"/>
      </xdr:nvSpPr>
      <xdr:spPr>
        <a:xfrm>
          <a:off x="15214111" y="134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156152</xdr:rowOff>
    </xdr:from>
    <xdr:to>
      <xdr:col>21</xdr:col>
      <xdr:colOff>212725</xdr:colOff>
      <xdr:row>78</xdr:row>
      <xdr:rowOff>86302</xdr:rowOff>
    </xdr:to>
    <xdr:sp macro="" textlink="">
      <xdr:nvSpPr>
        <xdr:cNvPr id="625" name="円/楕円 624"/>
        <xdr:cNvSpPr/>
      </xdr:nvSpPr>
      <xdr:spPr>
        <a:xfrm>
          <a:off x="14541500" y="133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77429</xdr:rowOff>
    </xdr:from>
    <xdr:ext cx="534377" cy="259045"/>
    <xdr:sp macro="" textlink="">
      <xdr:nvSpPr>
        <xdr:cNvPr id="626" name="テキスト ボックス 625"/>
        <xdr:cNvSpPr txBox="1"/>
      </xdr:nvSpPr>
      <xdr:spPr>
        <a:xfrm>
          <a:off x="14325111" y="134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146518</xdr:rowOff>
    </xdr:from>
    <xdr:to>
      <xdr:col>20</xdr:col>
      <xdr:colOff>9525</xdr:colOff>
      <xdr:row>78</xdr:row>
      <xdr:rowOff>76668</xdr:rowOff>
    </xdr:to>
    <xdr:sp macro="" textlink="">
      <xdr:nvSpPr>
        <xdr:cNvPr id="627" name="円/楕円 626"/>
        <xdr:cNvSpPr/>
      </xdr:nvSpPr>
      <xdr:spPr>
        <a:xfrm>
          <a:off x="13652500" y="133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67795</xdr:rowOff>
    </xdr:from>
    <xdr:ext cx="534377" cy="259045"/>
    <xdr:sp macro="" textlink="">
      <xdr:nvSpPr>
        <xdr:cNvPr id="628" name="テキスト ボックス 627"/>
        <xdr:cNvSpPr txBox="1"/>
      </xdr:nvSpPr>
      <xdr:spPr>
        <a:xfrm>
          <a:off x="13436111" y="134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11013</xdr:rowOff>
    </xdr:from>
    <xdr:to>
      <xdr:col>18</xdr:col>
      <xdr:colOff>492125</xdr:colOff>
      <xdr:row>78</xdr:row>
      <xdr:rowOff>112613</xdr:rowOff>
    </xdr:to>
    <xdr:sp macro="" textlink="">
      <xdr:nvSpPr>
        <xdr:cNvPr id="629" name="円/楕円 628"/>
        <xdr:cNvSpPr/>
      </xdr:nvSpPr>
      <xdr:spPr>
        <a:xfrm>
          <a:off x="12763500" y="133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103740</xdr:rowOff>
    </xdr:from>
    <xdr:ext cx="534377" cy="259045"/>
    <xdr:sp macro="" textlink="">
      <xdr:nvSpPr>
        <xdr:cNvPr id="630" name="テキスト ボックス 629"/>
        <xdr:cNvSpPr txBox="1"/>
      </xdr:nvSpPr>
      <xdr:spPr>
        <a:xfrm>
          <a:off x="12547111" y="134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84886</xdr:rowOff>
    </xdr:from>
    <xdr:to>
      <xdr:col>23</xdr:col>
      <xdr:colOff>517525</xdr:colOff>
      <xdr:row>98</xdr:row>
      <xdr:rowOff>109296</xdr:rowOff>
    </xdr:to>
    <xdr:cxnSp macro="">
      <xdr:nvCxnSpPr>
        <xdr:cNvPr id="659" name="直線コネクタ 658"/>
        <xdr:cNvCxnSpPr/>
      </xdr:nvCxnSpPr>
      <xdr:spPr>
        <a:xfrm flipV="1">
          <a:off x="15481300" y="16886986"/>
          <a:ext cx="8382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109296</xdr:rowOff>
    </xdr:from>
    <xdr:to>
      <xdr:col>22</xdr:col>
      <xdr:colOff>365125</xdr:colOff>
      <xdr:row>98</xdr:row>
      <xdr:rowOff>162573</xdr:rowOff>
    </xdr:to>
    <xdr:cxnSp macro="">
      <xdr:nvCxnSpPr>
        <xdr:cNvPr id="662" name="直線コネクタ 661"/>
        <xdr:cNvCxnSpPr/>
      </xdr:nvCxnSpPr>
      <xdr:spPr>
        <a:xfrm flipV="1">
          <a:off x="14592300" y="16911396"/>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160693</xdr:rowOff>
    </xdr:from>
    <xdr:to>
      <xdr:col>21</xdr:col>
      <xdr:colOff>161925</xdr:colOff>
      <xdr:row>98</xdr:row>
      <xdr:rowOff>162573</xdr:rowOff>
    </xdr:to>
    <xdr:cxnSp macro="">
      <xdr:nvCxnSpPr>
        <xdr:cNvPr id="665" name="直線コネクタ 664"/>
        <xdr:cNvCxnSpPr/>
      </xdr:nvCxnSpPr>
      <xdr:spPr>
        <a:xfrm>
          <a:off x="13703300" y="16962793"/>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149619</xdr:rowOff>
    </xdr:from>
    <xdr:to>
      <xdr:col>19</xdr:col>
      <xdr:colOff>644525</xdr:colOff>
      <xdr:row>98</xdr:row>
      <xdr:rowOff>160693</xdr:rowOff>
    </xdr:to>
    <xdr:cxnSp macro="">
      <xdr:nvCxnSpPr>
        <xdr:cNvPr id="668" name="直線コネクタ 667"/>
        <xdr:cNvCxnSpPr/>
      </xdr:nvCxnSpPr>
      <xdr:spPr>
        <a:xfrm>
          <a:off x="12814300" y="16951719"/>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34086</xdr:rowOff>
    </xdr:from>
    <xdr:to>
      <xdr:col>23</xdr:col>
      <xdr:colOff>568325</xdr:colOff>
      <xdr:row>98</xdr:row>
      <xdr:rowOff>135686</xdr:rowOff>
    </xdr:to>
    <xdr:sp macro="" textlink="">
      <xdr:nvSpPr>
        <xdr:cNvPr id="678" name="円/楕円 677"/>
        <xdr:cNvSpPr/>
      </xdr:nvSpPr>
      <xdr:spPr>
        <a:xfrm>
          <a:off x="16268700" y="16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12513</xdr:rowOff>
    </xdr:from>
    <xdr:ext cx="534377" cy="259045"/>
    <xdr:sp macro="" textlink="">
      <xdr:nvSpPr>
        <xdr:cNvPr id="679" name="積立金該当値テキスト"/>
        <xdr:cNvSpPr txBox="1"/>
      </xdr:nvSpPr>
      <xdr:spPr>
        <a:xfrm>
          <a:off x="16370300" y="168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58496</xdr:rowOff>
    </xdr:from>
    <xdr:to>
      <xdr:col>22</xdr:col>
      <xdr:colOff>415925</xdr:colOff>
      <xdr:row>98</xdr:row>
      <xdr:rowOff>160096</xdr:rowOff>
    </xdr:to>
    <xdr:sp macro="" textlink="">
      <xdr:nvSpPr>
        <xdr:cNvPr id="680" name="円/楕円 679"/>
        <xdr:cNvSpPr/>
      </xdr:nvSpPr>
      <xdr:spPr>
        <a:xfrm>
          <a:off x="154305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151223</xdr:rowOff>
    </xdr:from>
    <xdr:ext cx="469744" cy="259045"/>
    <xdr:sp macro="" textlink="">
      <xdr:nvSpPr>
        <xdr:cNvPr id="681" name="テキスト ボックス 680"/>
        <xdr:cNvSpPr txBox="1"/>
      </xdr:nvSpPr>
      <xdr:spPr>
        <a:xfrm>
          <a:off x="15246427" y="1695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111773</xdr:rowOff>
    </xdr:from>
    <xdr:to>
      <xdr:col>21</xdr:col>
      <xdr:colOff>212725</xdr:colOff>
      <xdr:row>99</xdr:row>
      <xdr:rowOff>41923</xdr:rowOff>
    </xdr:to>
    <xdr:sp macro="" textlink="">
      <xdr:nvSpPr>
        <xdr:cNvPr id="682" name="円/楕円 681"/>
        <xdr:cNvSpPr/>
      </xdr:nvSpPr>
      <xdr:spPr>
        <a:xfrm>
          <a:off x="14541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33050</xdr:rowOff>
    </xdr:from>
    <xdr:ext cx="469744" cy="259045"/>
    <xdr:sp macro="" textlink="">
      <xdr:nvSpPr>
        <xdr:cNvPr id="683" name="テキスト ボックス 682"/>
        <xdr:cNvSpPr txBox="1"/>
      </xdr:nvSpPr>
      <xdr:spPr>
        <a:xfrm>
          <a:off x="14357427"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109893</xdr:rowOff>
    </xdr:from>
    <xdr:to>
      <xdr:col>20</xdr:col>
      <xdr:colOff>9525</xdr:colOff>
      <xdr:row>99</xdr:row>
      <xdr:rowOff>40043</xdr:rowOff>
    </xdr:to>
    <xdr:sp macro="" textlink="">
      <xdr:nvSpPr>
        <xdr:cNvPr id="684" name="円/楕円 683"/>
        <xdr:cNvSpPr/>
      </xdr:nvSpPr>
      <xdr:spPr>
        <a:xfrm>
          <a:off x="13652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31170</xdr:rowOff>
    </xdr:from>
    <xdr:ext cx="469744" cy="259045"/>
    <xdr:sp macro="" textlink="">
      <xdr:nvSpPr>
        <xdr:cNvPr id="685" name="テキスト ボックス 684"/>
        <xdr:cNvSpPr txBox="1"/>
      </xdr:nvSpPr>
      <xdr:spPr>
        <a:xfrm>
          <a:off x="13468427"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98819</xdr:rowOff>
    </xdr:from>
    <xdr:to>
      <xdr:col>18</xdr:col>
      <xdr:colOff>492125</xdr:colOff>
      <xdr:row>99</xdr:row>
      <xdr:rowOff>28969</xdr:rowOff>
    </xdr:to>
    <xdr:sp macro="" textlink="">
      <xdr:nvSpPr>
        <xdr:cNvPr id="686" name="円/楕円 685"/>
        <xdr:cNvSpPr/>
      </xdr:nvSpPr>
      <xdr:spPr>
        <a:xfrm>
          <a:off x="12763500" y="169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20096</xdr:rowOff>
    </xdr:from>
    <xdr:ext cx="469744" cy="259045"/>
    <xdr:sp macro="" textlink="">
      <xdr:nvSpPr>
        <xdr:cNvPr id="687" name="テキスト ボックス 686"/>
        <xdr:cNvSpPr txBox="1"/>
      </xdr:nvSpPr>
      <xdr:spPr>
        <a:xfrm>
          <a:off x="12579427" y="169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92563</xdr:rowOff>
    </xdr:from>
    <xdr:to>
      <xdr:col>32</xdr:col>
      <xdr:colOff>187325</xdr:colOff>
      <xdr:row>58</xdr:row>
      <xdr:rowOff>92837</xdr:rowOff>
    </xdr:to>
    <xdr:cxnSp macro="">
      <xdr:nvCxnSpPr>
        <xdr:cNvPr id="773" name="直線コネクタ 772"/>
        <xdr:cNvCxnSpPr/>
      </xdr:nvCxnSpPr>
      <xdr:spPr>
        <a:xfrm flipV="1">
          <a:off x="21323300" y="1003666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92837</xdr:rowOff>
    </xdr:from>
    <xdr:to>
      <xdr:col>31</xdr:col>
      <xdr:colOff>34925</xdr:colOff>
      <xdr:row>58</xdr:row>
      <xdr:rowOff>93157</xdr:rowOff>
    </xdr:to>
    <xdr:cxnSp macro="">
      <xdr:nvCxnSpPr>
        <xdr:cNvPr id="776" name="直線コネクタ 775"/>
        <xdr:cNvCxnSpPr/>
      </xdr:nvCxnSpPr>
      <xdr:spPr>
        <a:xfrm flipV="1">
          <a:off x="20434300" y="1003693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93157</xdr:rowOff>
    </xdr:from>
    <xdr:to>
      <xdr:col>29</xdr:col>
      <xdr:colOff>517525</xdr:colOff>
      <xdr:row>58</xdr:row>
      <xdr:rowOff>93523</xdr:rowOff>
    </xdr:to>
    <xdr:cxnSp macro="">
      <xdr:nvCxnSpPr>
        <xdr:cNvPr id="779" name="直線コネクタ 778"/>
        <xdr:cNvCxnSpPr/>
      </xdr:nvCxnSpPr>
      <xdr:spPr>
        <a:xfrm flipV="1">
          <a:off x="19545300" y="1003725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93523</xdr:rowOff>
    </xdr:from>
    <xdr:to>
      <xdr:col>28</xdr:col>
      <xdr:colOff>314325</xdr:colOff>
      <xdr:row>58</xdr:row>
      <xdr:rowOff>93935</xdr:rowOff>
    </xdr:to>
    <xdr:cxnSp macro="">
      <xdr:nvCxnSpPr>
        <xdr:cNvPr id="782" name="直線コネクタ 781"/>
        <xdr:cNvCxnSpPr/>
      </xdr:nvCxnSpPr>
      <xdr:spPr>
        <a:xfrm flipV="1">
          <a:off x="18656300" y="1003762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41763</xdr:rowOff>
    </xdr:from>
    <xdr:to>
      <xdr:col>32</xdr:col>
      <xdr:colOff>238125</xdr:colOff>
      <xdr:row>58</xdr:row>
      <xdr:rowOff>143363</xdr:rowOff>
    </xdr:to>
    <xdr:sp macro="" textlink="">
      <xdr:nvSpPr>
        <xdr:cNvPr id="792" name="円/楕円 791"/>
        <xdr:cNvSpPr/>
      </xdr:nvSpPr>
      <xdr:spPr>
        <a:xfrm>
          <a:off x="221107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42037</xdr:rowOff>
    </xdr:from>
    <xdr:to>
      <xdr:col>31</xdr:col>
      <xdr:colOff>85725</xdr:colOff>
      <xdr:row>58</xdr:row>
      <xdr:rowOff>143637</xdr:rowOff>
    </xdr:to>
    <xdr:sp macro="" textlink="">
      <xdr:nvSpPr>
        <xdr:cNvPr id="794" name="円/楕円 793"/>
        <xdr:cNvSpPr/>
      </xdr:nvSpPr>
      <xdr:spPr>
        <a:xfrm>
          <a:off x="21272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134764</xdr:rowOff>
    </xdr:from>
    <xdr:ext cx="469744" cy="259045"/>
    <xdr:sp macro="" textlink="">
      <xdr:nvSpPr>
        <xdr:cNvPr id="795" name="テキスト ボックス 794"/>
        <xdr:cNvSpPr txBox="1"/>
      </xdr:nvSpPr>
      <xdr:spPr>
        <a:xfrm>
          <a:off x="21088427"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42357</xdr:rowOff>
    </xdr:from>
    <xdr:to>
      <xdr:col>29</xdr:col>
      <xdr:colOff>568325</xdr:colOff>
      <xdr:row>58</xdr:row>
      <xdr:rowOff>143957</xdr:rowOff>
    </xdr:to>
    <xdr:sp macro="" textlink="">
      <xdr:nvSpPr>
        <xdr:cNvPr id="796" name="円/楕円 795"/>
        <xdr:cNvSpPr/>
      </xdr:nvSpPr>
      <xdr:spPr>
        <a:xfrm>
          <a:off x="20383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135084</xdr:rowOff>
    </xdr:from>
    <xdr:ext cx="469744" cy="259045"/>
    <xdr:sp macro="" textlink="">
      <xdr:nvSpPr>
        <xdr:cNvPr id="797" name="テキスト ボックス 796"/>
        <xdr:cNvSpPr txBox="1"/>
      </xdr:nvSpPr>
      <xdr:spPr>
        <a:xfrm>
          <a:off x="20199427" y="100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42723</xdr:rowOff>
    </xdr:from>
    <xdr:to>
      <xdr:col>28</xdr:col>
      <xdr:colOff>365125</xdr:colOff>
      <xdr:row>58</xdr:row>
      <xdr:rowOff>144323</xdr:rowOff>
    </xdr:to>
    <xdr:sp macro="" textlink="">
      <xdr:nvSpPr>
        <xdr:cNvPr id="798" name="円/楕円 797"/>
        <xdr:cNvSpPr/>
      </xdr:nvSpPr>
      <xdr:spPr>
        <a:xfrm>
          <a:off x="19494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135450</xdr:rowOff>
    </xdr:from>
    <xdr:ext cx="469744" cy="259045"/>
    <xdr:sp macro="" textlink="">
      <xdr:nvSpPr>
        <xdr:cNvPr id="799" name="テキスト ボックス 798"/>
        <xdr:cNvSpPr txBox="1"/>
      </xdr:nvSpPr>
      <xdr:spPr>
        <a:xfrm>
          <a:off x="19310427"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43135</xdr:rowOff>
    </xdr:from>
    <xdr:to>
      <xdr:col>27</xdr:col>
      <xdr:colOff>161925</xdr:colOff>
      <xdr:row>58</xdr:row>
      <xdr:rowOff>144735</xdr:rowOff>
    </xdr:to>
    <xdr:sp macro="" textlink="">
      <xdr:nvSpPr>
        <xdr:cNvPr id="800" name="円/楕円 799"/>
        <xdr:cNvSpPr/>
      </xdr:nvSpPr>
      <xdr:spPr>
        <a:xfrm>
          <a:off x="18605500" y="99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135862</xdr:rowOff>
    </xdr:from>
    <xdr:ext cx="469744" cy="259045"/>
    <xdr:sp macro="" textlink="">
      <xdr:nvSpPr>
        <xdr:cNvPr id="801" name="テキスト ボックス 800"/>
        <xdr:cNvSpPr txBox="1"/>
      </xdr:nvSpPr>
      <xdr:spPr>
        <a:xfrm>
          <a:off x="18421427" y="100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90117</xdr:rowOff>
    </xdr:from>
    <xdr:to>
      <xdr:col>32</xdr:col>
      <xdr:colOff>187325</xdr:colOff>
      <xdr:row>75</xdr:row>
      <xdr:rowOff>125778</xdr:rowOff>
    </xdr:to>
    <xdr:cxnSp macro="">
      <xdr:nvCxnSpPr>
        <xdr:cNvPr id="829" name="直線コネクタ 828"/>
        <xdr:cNvCxnSpPr/>
      </xdr:nvCxnSpPr>
      <xdr:spPr>
        <a:xfrm>
          <a:off x="21323300" y="12948867"/>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90117</xdr:rowOff>
    </xdr:from>
    <xdr:to>
      <xdr:col>31</xdr:col>
      <xdr:colOff>34925</xdr:colOff>
      <xdr:row>75</xdr:row>
      <xdr:rowOff>164480</xdr:rowOff>
    </xdr:to>
    <xdr:cxnSp macro="">
      <xdr:nvCxnSpPr>
        <xdr:cNvPr id="832" name="直線コネクタ 831"/>
        <xdr:cNvCxnSpPr/>
      </xdr:nvCxnSpPr>
      <xdr:spPr>
        <a:xfrm flipV="1">
          <a:off x="20434300" y="12948867"/>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164480</xdr:rowOff>
    </xdr:from>
    <xdr:to>
      <xdr:col>29</xdr:col>
      <xdr:colOff>517525</xdr:colOff>
      <xdr:row>76</xdr:row>
      <xdr:rowOff>78389</xdr:rowOff>
    </xdr:to>
    <xdr:cxnSp macro="">
      <xdr:nvCxnSpPr>
        <xdr:cNvPr id="835" name="直線コネクタ 834"/>
        <xdr:cNvCxnSpPr/>
      </xdr:nvCxnSpPr>
      <xdr:spPr>
        <a:xfrm flipV="1">
          <a:off x="19545300" y="1302323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78389</xdr:rowOff>
    </xdr:from>
    <xdr:to>
      <xdr:col>28</xdr:col>
      <xdr:colOff>314325</xdr:colOff>
      <xdr:row>76</xdr:row>
      <xdr:rowOff>109617</xdr:rowOff>
    </xdr:to>
    <xdr:cxnSp macro="">
      <xdr:nvCxnSpPr>
        <xdr:cNvPr id="838" name="直線コネクタ 837"/>
        <xdr:cNvCxnSpPr/>
      </xdr:nvCxnSpPr>
      <xdr:spPr>
        <a:xfrm flipV="1">
          <a:off x="18656300" y="13108589"/>
          <a:ext cx="8890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74978</xdr:rowOff>
    </xdr:from>
    <xdr:to>
      <xdr:col>32</xdr:col>
      <xdr:colOff>238125</xdr:colOff>
      <xdr:row>76</xdr:row>
      <xdr:rowOff>5128</xdr:rowOff>
    </xdr:to>
    <xdr:sp macro="" textlink="">
      <xdr:nvSpPr>
        <xdr:cNvPr id="848" name="円/楕円 847"/>
        <xdr:cNvSpPr/>
      </xdr:nvSpPr>
      <xdr:spPr>
        <a:xfrm>
          <a:off x="22110700" y="1293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97855</xdr:rowOff>
    </xdr:from>
    <xdr:ext cx="534377" cy="259045"/>
    <xdr:sp macro="" textlink="">
      <xdr:nvSpPr>
        <xdr:cNvPr id="849" name="繰出金該当値テキスト"/>
        <xdr:cNvSpPr txBox="1"/>
      </xdr:nvSpPr>
      <xdr:spPr>
        <a:xfrm>
          <a:off x="22212300" y="127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39317</xdr:rowOff>
    </xdr:from>
    <xdr:to>
      <xdr:col>31</xdr:col>
      <xdr:colOff>85725</xdr:colOff>
      <xdr:row>75</xdr:row>
      <xdr:rowOff>140917</xdr:rowOff>
    </xdr:to>
    <xdr:sp macro="" textlink="">
      <xdr:nvSpPr>
        <xdr:cNvPr id="850" name="円/楕円 849"/>
        <xdr:cNvSpPr/>
      </xdr:nvSpPr>
      <xdr:spPr>
        <a:xfrm>
          <a:off x="21272500" y="128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157444</xdr:rowOff>
    </xdr:from>
    <xdr:ext cx="534377" cy="259045"/>
    <xdr:sp macro="" textlink="">
      <xdr:nvSpPr>
        <xdr:cNvPr id="851" name="テキスト ボックス 850"/>
        <xdr:cNvSpPr txBox="1"/>
      </xdr:nvSpPr>
      <xdr:spPr>
        <a:xfrm>
          <a:off x="21056111" y="126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113680</xdr:rowOff>
    </xdr:from>
    <xdr:to>
      <xdr:col>29</xdr:col>
      <xdr:colOff>568325</xdr:colOff>
      <xdr:row>76</xdr:row>
      <xdr:rowOff>43830</xdr:rowOff>
    </xdr:to>
    <xdr:sp macro="" textlink="">
      <xdr:nvSpPr>
        <xdr:cNvPr id="852" name="円/楕円 851"/>
        <xdr:cNvSpPr/>
      </xdr:nvSpPr>
      <xdr:spPr>
        <a:xfrm>
          <a:off x="203835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34957</xdr:rowOff>
    </xdr:from>
    <xdr:ext cx="534377" cy="259045"/>
    <xdr:sp macro="" textlink="">
      <xdr:nvSpPr>
        <xdr:cNvPr id="853" name="テキスト ボックス 852"/>
        <xdr:cNvSpPr txBox="1"/>
      </xdr:nvSpPr>
      <xdr:spPr>
        <a:xfrm>
          <a:off x="20167111" y="130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27589</xdr:rowOff>
    </xdr:from>
    <xdr:to>
      <xdr:col>28</xdr:col>
      <xdr:colOff>365125</xdr:colOff>
      <xdr:row>76</xdr:row>
      <xdr:rowOff>129189</xdr:rowOff>
    </xdr:to>
    <xdr:sp macro="" textlink="">
      <xdr:nvSpPr>
        <xdr:cNvPr id="854" name="円/楕円 853"/>
        <xdr:cNvSpPr/>
      </xdr:nvSpPr>
      <xdr:spPr>
        <a:xfrm>
          <a:off x="19494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120316</xdr:rowOff>
    </xdr:from>
    <xdr:ext cx="534377" cy="259045"/>
    <xdr:sp macro="" textlink="">
      <xdr:nvSpPr>
        <xdr:cNvPr id="855" name="テキスト ボックス 854"/>
        <xdr:cNvSpPr txBox="1"/>
      </xdr:nvSpPr>
      <xdr:spPr>
        <a:xfrm>
          <a:off x="19278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58817</xdr:rowOff>
    </xdr:from>
    <xdr:to>
      <xdr:col>27</xdr:col>
      <xdr:colOff>161925</xdr:colOff>
      <xdr:row>76</xdr:row>
      <xdr:rowOff>160417</xdr:rowOff>
    </xdr:to>
    <xdr:sp macro="" textlink="">
      <xdr:nvSpPr>
        <xdr:cNvPr id="856" name="円/楕円 855"/>
        <xdr:cNvSpPr/>
      </xdr:nvSpPr>
      <xdr:spPr>
        <a:xfrm>
          <a:off x="18605500" y="130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151544</xdr:rowOff>
    </xdr:from>
    <xdr:ext cx="534377" cy="259045"/>
    <xdr:sp macro="" textlink="">
      <xdr:nvSpPr>
        <xdr:cNvPr id="857" name="テキスト ボックス 856"/>
        <xdr:cNvSpPr txBox="1"/>
      </xdr:nvSpPr>
      <xdr:spPr>
        <a:xfrm>
          <a:off x="18389111" y="131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体的に類似団体平均を下回る数値となっているが、他の類似団体と比較して分母となる人口が少ないこともあり、人件費と繰出金については平均を上回る数値となっている。中でも繰出金については、国民健康保険会計における</a:t>
          </a:r>
          <a:r>
            <a:rPr lang="ja-JP" altLang="en-US" sz="1100" b="0" i="0" u="none" strike="noStrike" baseline="0" smtClean="0">
              <a:solidFill>
                <a:schemeClr val="dk1"/>
              </a:solidFill>
              <a:latin typeface="+mn-lt"/>
              <a:ea typeface="+mn-ea"/>
              <a:cs typeface="+mn-cs"/>
            </a:rPr>
            <a:t>保険基盤安定制度への繰出金等が大きく、住民サービスの低下を招かないよう注意しつつ、このような繰入</a:t>
          </a:r>
          <a:r>
            <a:rPr kumimoji="1" lang="ja-JP" altLang="en-US" sz="1100">
              <a:solidFill>
                <a:schemeClr val="dk1"/>
              </a:solidFill>
              <a:effectLst/>
              <a:latin typeface="+mn-lt"/>
              <a:ea typeface="+mn-ea"/>
              <a:cs typeface="+mn-cs"/>
            </a:rPr>
            <a:t>を少なくできる体制の構築が必要とされている。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類似団体、全国及び神奈川県の平均以下を保っているが、今後大規模事業の起債発行を予定していることから、著しい上昇が生じないよう事業の重要性を見極め、優先順位をつけることで抑制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引き続き住民サービスの低下を招かない範囲で、町の状況に応じた経費の精査を行い、効果的・効率的な財政運営に努める。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98552</xdr:rowOff>
    </xdr:from>
    <xdr:to>
      <xdr:col>6</xdr:col>
      <xdr:colOff>511175</xdr:colOff>
      <xdr:row>34</xdr:row>
      <xdr:rowOff>24638</xdr:rowOff>
    </xdr:to>
    <xdr:cxnSp macro="">
      <xdr:nvCxnSpPr>
        <xdr:cNvPr id="61" name="直線コネクタ 60"/>
        <xdr:cNvCxnSpPr/>
      </xdr:nvCxnSpPr>
      <xdr:spPr>
        <a:xfrm>
          <a:off x="3797300" y="5756402"/>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98552</xdr:rowOff>
    </xdr:from>
    <xdr:to>
      <xdr:col>5</xdr:col>
      <xdr:colOff>358775</xdr:colOff>
      <xdr:row>34</xdr:row>
      <xdr:rowOff>103886</xdr:rowOff>
    </xdr:to>
    <xdr:cxnSp macro="">
      <xdr:nvCxnSpPr>
        <xdr:cNvPr id="64" name="直線コネクタ 63"/>
        <xdr:cNvCxnSpPr/>
      </xdr:nvCxnSpPr>
      <xdr:spPr>
        <a:xfrm flipV="1">
          <a:off x="2908300" y="575640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103886</xdr:rowOff>
    </xdr:from>
    <xdr:to>
      <xdr:col>4</xdr:col>
      <xdr:colOff>155575</xdr:colOff>
      <xdr:row>34</xdr:row>
      <xdr:rowOff>117983</xdr:rowOff>
    </xdr:to>
    <xdr:cxnSp macro="">
      <xdr:nvCxnSpPr>
        <xdr:cNvPr id="67" name="直線コネクタ 66"/>
        <xdr:cNvCxnSpPr/>
      </xdr:nvCxnSpPr>
      <xdr:spPr>
        <a:xfrm flipV="1">
          <a:off x="2019300" y="593318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53213</xdr:rowOff>
    </xdr:from>
    <xdr:to>
      <xdr:col>2</xdr:col>
      <xdr:colOff>638175</xdr:colOff>
      <xdr:row>34</xdr:row>
      <xdr:rowOff>117983</xdr:rowOff>
    </xdr:to>
    <xdr:cxnSp macro="">
      <xdr:nvCxnSpPr>
        <xdr:cNvPr id="70" name="直線コネクタ 69"/>
        <xdr:cNvCxnSpPr/>
      </xdr:nvCxnSpPr>
      <xdr:spPr>
        <a:xfrm>
          <a:off x="1130300" y="588251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145288</xdr:rowOff>
    </xdr:from>
    <xdr:to>
      <xdr:col>6</xdr:col>
      <xdr:colOff>561975</xdr:colOff>
      <xdr:row>34</xdr:row>
      <xdr:rowOff>75438</xdr:rowOff>
    </xdr:to>
    <xdr:sp macro="" textlink="">
      <xdr:nvSpPr>
        <xdr:cNvPr id="80" name="円/楕円 79"/>
        <xdr:cNvSpPr/>
      </xdr:nvSpPr>
      <xdr:spPr>
        <a:xfrm>
          <a:off x="45847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168165</xdr:rowOff>
    </xdr:from>
    <xdr:ext cx="469744" cy="259045"/>
    <xdr:sp macro="" textlink="">
      <xdr:nvSpPr>
        <xdr:cNvPr id="81" name="議会費該当値テキスト"/>
        <xdr:cNvSpPr txBox="1"/>
      </xdr:nvSpPr>
      <xdr:spPr>
        <a:xfrm>
          <a:off x="4686300"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47752</xdr:rowOff>
    </xdr:from>
    <xdr:to>
      <xdr:col>5</xdr:col>
      <xdr:colOff>409575</xdr:colOff>
      <xdr:row>33</xdr:row>
      <xdr:rowOff>149352</xdr:rowOff>
    </xdr:to>
    <xdr:sp macro="" textlink="">
      <xdr:nvSpPr>
        <xdr:cNvPr id="82" name="円/楕円 81"/>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165879</xdr:rowOff>
    </xdr:from>
    <xdr:ext cx="469744" cy="259045"/>
    <xdr:sp macro="" textlink="">
      <xdr:nvSpPr>
        <xdr:cNvPr id="83" name="テキスト ボックス 82"/>
        <xdr:cNvSpPr txBox="1"/>
      </xdr:nvSpPr>
      <xdr:spPr>
        <a:xfrm>
          <a:off x="3562427"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53086</xdr:rowOff>
    </xdr:from>
    <xdr:to>
      <xdr:col>4</xdr:col>
      <xdr:colOff>206375</xdr:colOff>
      <xdr:row>34</xdr:row>
      <xdr:rowOff>154686</xdr:rowOff>
    </xdr:to>
    <xdr:sp macro="" textlink="">
      <xdr:nvSpPr>
        <xdr:cNvPr id="84" name="円/楕円 83"/>
        <xdr:cNvSpPr/>
      </xdr:nvSpPr>
      <xdr:spPr>
        <a:xfrm>
          <a:off x="285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145813</xdr:rowOff>
    </xdr:from>
    <xdr:ext cx="469744" cy="259045"/>
    <xdr:sp macro="" textlink="">
      <xdr:nvSpPr>
        <xdr:cNvPr id="85" name="テキスト ボックス 84"/>
        <xdr:cNvSpPr txBox="1"/>
      </xdr:nvSpPr>
      <xdr:spPr>
        <a:xfrm>
          <a:off x="2673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67183</xdr:rowOff>
    </xdr:from>
    <xdr:to>
      <xdr:col>3</xdr:col>
      <xdr:colOff>3175</xdr:colOff>
      <xdr:row>34</xdr:row>
      <xdr:rowOff>168783</xdr:rowOff>
    </xdr:to>
    <xdr:sp macro="" textlink="">
      <xdr:nvSpPr>
        <xdr:cNvPr id="86" name="円/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13860</xdr:rowOff>
    </xdr:from>
    <xdr:ext cx="469744" cy="259045"/>
    <xdr:sp macro="" textlink="">
      <xdr:nvSpPr>
        <xdr:cNvPr id="87" name="テキスト ボックス 86"/>
        <xdr:cNvSpPr txBox="1"/>
      </xdr:nvSpPr>
      <xdr:spPr>
        <a:xfrm>
          <a:off x="1784427"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2413</xdr:rowOff>
    </xdr:from>
    <xdr:to>
      <xdr:col>1</xdr:col>
      <xdr:colOff>485775</xdr:colOff>
      <xdr:row>34</xdr:row>
      <xdr:rowOff>104013</xdr:rowOff>
    </xdr:to>
    <xdr:sp macro="" textlink="">
      <xdr:nvSpPr>
        <xdr:cNvPr id="88" name="円/楕円 87"/>
        <xdr:cNvSpPr/>
      </xdr:nvSpPr>
      <xdr:spPr>
        <a:xfrm>
          <a:off x="1079500" y="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120540</xdr:rowOff>
    </xdr:from>
    <xdr:ext cx="469744" cy="259045"/>
    <xdr:sp macro="" textlink="">
      <xdr:nvSpPr>
        <xdr:cNvPr id="89" name="テキスト ボックス 88"/>
        <xdr:cNvSpPr txBox="1"/>
      </xdr:nvSpPr>
      <xdr:spPr>
        <a:xfrm>
          <a:off x="895427" y="560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85903</xdr:rowOff>
    </xdr:from>
    <xdr:to>
      <xdr:col>6</xdr:col>
      <xdr:colOff>511175</xdr:colOff>
      <xdr:row>57</xdr:row>
      <xdr:rowOff>96045</xdr:rowOff>
    </xdr:to>
    <xdr:cxnSp macro="">
      <xdr:nvCxnSpPr>
        <xdr:cNvPr id="118" name="直線コネクタ 117"/>
        <xdr:cNvCxnSpPr/>
      </xdr:nvCxnSpPr>
      <xdr:spPr>
        <a:xfrm flipV="1">
          <a:off x="3797300" y="9858553"/>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96045</xdr:rowOff>
    </xdr:from>
    <xdr:to>
      <xdr:col>5</xdr:col>
      <xdr:colOff>358775</xdr:colOff>
      <xdr:row>57</xdr:row>
      <xdr:rowOff>115667</xdr:rowOff>
    </xdr:to>
    <xdr:cxnSp macro="">
      <xdr:nvCxnSpPr>
        <xdr:cNvPr id="121" name="直線コネクタ 120"/>
        <xdr:cNvCxnSpPr/>
      </xdr:nvCxnSpPr>
      <xdr:spPr>
        <a:xfrm flipV="1">
          <a:off x="2908300" y="9868695"/>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115667</xdr:rowOff>
    </xdr:from>
    <xdr:to>
      <xdr:col>4</xdr:col>
      <xdr:colOff>155575</xdr:colOff>
      <xdr:row>57</xdr:row>
      <xdr:rowOff>128506</xdr:rowOff>
    </xdr:to>
    <xdr:cxnSp macro="">
      <xdr:nvCxnSpPr>
        <xdr:cNvPr id="124" name="直線コネクタ 123"/>
        <xdr:cNvCxnSpPr/>
      </xdr:nvCxnSpPr>
      <xdr:spPr>
        <a:xfrm flipV="1">
          <a:off x="2019300" y="988831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17803</xdr:rowOff>
    </xdr:from>
    <xdr:to>
      <xdr:col>2</xdr:col>
      <xdr:colOff>638175</xdr:colOff>
      <xdr:row>57</xdr:row>
      <xdr:rowOff>128506</xdr:rowOff>
    </xdr:to>
    <xdr:cxnSp macro="">
      <xdr:nvCxnSpPr>
        <xdr:cNvPr id="127" name="直線コネクタ 126"/>
        <xdr:cNvCxnSpPr/>
      </xdr:nvCxnSpPr>
      <xdr:spPr>
        <a:xfrm>
          <a:off x="1130300" y="9790453"/>
          <a:ext cx="889000" cy="1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35103</xdr:rowOff>
    </xdr:from>
    <xdr:to>
      <xdr:col>6</xdr:col>
      <xdr:colOff>561975</xdr:colOff>
      <xdr:row>57</xdr:row>
      <xdr:rowOff>136703</xdr:rowOff>
    </xdr:to>
    <xdr:sp macro="" textlink="">
      <xdr:nvSpPr>
        <xdr:cNvPr id="137" name="円/楕円 136"/>
        <xdr:cNvSpPr/>
      </xdr:nvSpPr>
      <xdr:spPr>
        <a:xfrm>
          <a:off x="4584700" y="98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121480</xdr:rowOff>
    </xdr:from>
    <xdr:ext cx="534377" cy="259045"/>
    <xdr:sp macro="" textlink="">
      <xdr:nvSpPr>
        <xdr:cNvPr id="138" name="総務費該当値テキスト"/>
        <xdr:cNvSpPr txBox="1"/>
      </xdr:nvSpPr>
      <xdr:spPr>
        <a:xfrm>
          <a:off x="4686300" y="97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45245</xdr:rowOff>
    </xdr:from>
    <xdr:to>
      <xdr:col>5</xdr:col>
      <xdr:colOff>409575</xdr:colOff>
      <xdr:row>57</xdr:row>
      <xdr:rowOff>146845</xdr:rowOff>
    </xdr:to>
    <xdr:sp macro="" textlink="">
      <xdr:nvSpPr>
        <xdr:cNvPr id="139" name="円/楕円 138"/>
        <xdr:cNvSpPr/>
      </xdr:nvSpPr>
      <xdr:spPr>
        <a:xfrm>
          <a:off x="3746500" y="98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137972</xdr:rowOff>
    </xdr:from>
    <xdr:ext cx="534377" cy="259045"/>
    <xdr:sp macro="" textlink="">
      <xdr:nvSpPr>
        <xdr:cNvPr id="140" name="テキスト ボックス 139"/>
        <xdr:cNvSpPr txBox="1"/>
      </xdr:nvSpPr>
      <xdr:spPr>
        <a:xfrm>
          <a:off x="3530111" y="99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64867</xdr:rowOff>
    </xdr:from>
    <xdr:to>
      <xdr:col>4</xdr:col>
      <xdr:colOff>206375</xdr:colOff>
      <xdr:row>57</xdr:row>
      <xdr:rowOff>166467</xdr:rowOff>
    </xdr:to>
    <xdr:sp macro="" textlink="">
      <xdr:nvSpPr>
        <xdr:cNvPr id="141" name="円/楕円 140"/>
        <xdr:cNvSpPr/>
      </xdr:nvSpPr>
      <xdr:spPr>
        <a:xfrm>
          <a:off x="2857500" y="98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157594</xdr:rowOff>
    </xdr:from>
    <xdr:ext cx="534377" cy="259045"/>
    <xdr:sp macro="" textlink="">
      <xdr:nvSpPr>
        <xdr:cNvPr id="142" name="テキスト ボックス 141"/>
        <xdr:cNvSpPr txBox="1"/>
      </xdr:nvSpPr>
      <xdr:spPr>
        <a:xfrm>
          <a:off x="2641111" y="993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77706</xdr:rowOff>
    </xdr:from>
    <xdr:to>
      <xdr:col>3</xdr:col>
      <xdr:colOff>3175</xdr:colOff>
      <xdr:row>58</xdr:row>
      <xdr:rowOff>7856</xdr:rowOff>
    </xdr:to>
    <xdr:sp macro="" textlink="">
      <xdr:nvSpPr>
        <xdr:cNvPr id="143" name="円/楕円 142"/>
        <xdr:cNvSpPr/>
      </xdr:nvSpPr>
      <xdr:spPr>
        <a:xfrm>
          <a:off x="1968500" y="98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170433</xdr:rowOff>
    </xdr:from>
    <xdr:ext cx="534377" cy="259045"/>
    <xdr:sp macro="" textlink="">
      <xdr:nvSpPr>
        <xdr:cNvPr id="144" name="テキスト ボックス 143"/>
        <xdr:cNvSpPr txBox="1"/>
      </xdr:nvSpPr>
      <xdr:spPr>
        <a:xfrm>
          <a:off x="1752111" y="99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138453</xdr:rowOff>
    </xdr:from>
    <xdr:to>
      <xdr:col>1</xdr:col>
      <xdr:colOff>485775</xdr:colOff>
      <xdr:row>57</xdr:row>
      <xdr:rowOff>68603</xdr:rowOff>
    </xdr:to>
    <xdr:sp macro="" textlink="">
      <xdr:nvSpPr>
        <xdr:cNvPr id="145" name="円/楕円 144"/>
        <xdr:cNvSpPr/>
      </xdr:nvSpPr>
      <xdr:spPr>
        <a:xfrm>
          <a:off x="1079500" y="97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59730</xdr:rowOff>
    </xdr:from>
    <xdr:ext cx="534377" cy="259045"/>
    <xdr:sp macro="" textlink="">
      <xdr:nvSpPr>
        <xdr:cNvPr id="146" name="テキスト ボックス 145"/>
        <xdr:cNvSpPr txBox="1"/>
      </xdr:nvSpPr>
      <xdr:spPr>
        <a:xfrm>
          <a:off x="863111" y="98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60681</xdr:rowOff>
    </xdr:from>
    <xdr:to>
      <xdr:col>6</xdr:col>
      <xdr:colOff>510540</xdr:colOff>
      <xdr:row>77</xdr:row>
      <xdr:rowOff>89987</xdr:rowOff>
    </xdr:to>
    <xdr:cxnSp macro="">
      <xdr:nvCxnSpPr>
        <xdr:cNvPr id="171" name="直線コネクタ 170"/>
        <xdr:cNvCxnSpPr/>
      </xdr:nvCxnSpPr>
      <xdr:spPr>
        <a:xfrm flipV="1">
          <a:off x="4633595" y="12233631"/>
          <a:ext cx="1270" cy="105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93814</xdr:rowOff>
    </xdr:from>
    <xdr:ext cx="534377" cy="259045"/>
    <xdr:sp macro="" textlink="">
      <xdr:nvSpPr>
        <xdr:cNvPr id="172" name="民生費最小値テキスト"/>
        <xdr:cNvSpPr txBox="1"/>
      </xdr:nvSpPr>
      <xdr:spPr>
        <a:xfrm>
          <a:off x="4686300" y="132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77</xdr:row>
      <xdr:rowOff>89987</xdr:rowOff>
    </xdr:from>
    <xdr:to>
      <xdr:col>6</xdr:col>
      <xdr:colOff>600075</xdr:colOff>
      <xdr:row>77</xdr:row>
      <xdr:rowOff>89987</xdr:rowOff>
    </xdr:to>
    <xdr:cxnSp macro="">
      <xdr:nvCxnSpPr>
        <xdr:cNvPr id="173" name="直線コネクタ 172"/>
        <xdr:cNvCxnSpPr/>
      </xdr:nvCxnSpPr>
      <xdr:spPr>
        <a:xfrm>
          <a:off x="4546600" y="132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7358</xdr:rowOff>
    </xdr:from>
    <xdr:ext cx="599010" cy="259045"/>
    <xdr:sp macro="" textlink="">
      <xdr:nvSpPr>
        <xdr:cNvPr id="174" name="民生費最大値テキスト"/>
        <xdr:cNvSpPr txBox="1"/>
      </xdr:nvSpPr>
      <xdr:spPr>
        <a:xfrm>
          <a:off x="4686300" y="1200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71</xdr:row>
      <xdr:rowOff>60681</xdr:rowOff>
    </xdr:from>
    <xdr:to>
      <xdr:col>6</xdr:col>
      <xdr:colOff>600075</xdr:colOff>
      <xdr:row>71</xdr:row>
      <xdr:rowOff>60681</xdr:rowOff>
    </xdr:to>
    <xdr:cxnSp macro="">
      <xdr:nvCxnSpPr>
        <xdr:cNvPr id="175" name="直線コネクタ 174"/>
        <xdr:cNvCxnSpPr/>
      </xdr:nvCxnSpPr>
      <xdr:spPr>
        <a:xfrm>
          <a:off x="4546600" y="1223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54790</xdr:rowOff>
    </xdr:from>
    <xdr:to>
      <xdr:col>6</xdr:col>
      <xdr:colOff>511175</xdr:colOff>
      <xdr:row>77</xdr:row>
      <xdr:rowOff>79578</xdr:rowOff>
    </xdr:to>
    <xdr:cxnSp macro="">
      <xdr:nvCxnSpPr>
        <xdr:cNvPr id="176" name="直線コネクタ 175"/>
        <xdr:cNvCxnSpPr/>
      </xdr:nvCxnSpPr>
      <xdr:spPr>
        <a:xfrm flipV="1">
          <a:off x="3797300" y="13256440"/>
          <a:ext cx="8382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154045</xdr:rowOff>
    </xdr:from>
    <xdr:ext cx="599010" cy="259045"/>
    <xdr:sp macro="" textlink="">
      <xdr:nvSpPr>
        <xdr:cNvPr id="177" name="民生費平均値テキスト"/>
        <xdr:cNvSpPr txBox="1"/>
      </xdr:nvSpPr>
      <xdr:spPr>
        <a:xfrm>
          <a:off x="4686300" y="12841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131168</xdr:rowOff>
    </xdr:from>
    <xdr:to>
      <xdr:col>6</xdr:col>
      <xdr:colOff>561975</xdr:colOff>
      <xdr:row>76</xdr:row>
      <xdr:rowOff>61317</xdr:rowOff>
    </xdr:to>
    <xdr:sp macro="" textlink="">
      <xdr:nvSpPr>
        <xdr:cNvPr id="178" name="フローチャート : 判断 177"/>
        <xdr:cNvSpPr/>
      </xdr:nvSpPr>
      <xdr:spPr>
        <a:xfrm>
          <a:off x="4584700" y="129899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79578</xdr:rowOff>
    </xdr:from>
    <xdr:to>
      <xdr:col>5</xdr:col>
      <xdr:colOff>358775</xdr:colOff>
      <xdr:row>77</xdr:row>
      <xdr:rowOff>96083</xdr:rowOff>
    </xdr:to>
    <xdr:cxnSp macro="">
      <xdr:nvCxnSpPr>
        <xdr:cNvPr id="179" name="直線コネクタ 178"/>
        <xdr:cNvCxnSpPr/>
      </xdr:nvCxnSpPr>
      <xdr:spPr>
        <a:xfrm flipV="1">
          <a:off x="2908300" y="13281228"/>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16250</xdr:rowOff>
    </xdr:from>
    <xdr:to>
      <xdr:col>5</xdr:col>
      <xdr:colOff>409575</xdr:colOff>
      <xdr:row>76</xdr:row>
      <xdr:rowOff>117850</xdr:rowOff>
    </xdr:to>
    <xdr:sp macro="" textlink="">
      <xdr:nvSpPr>
        <xdr:cNvPr id="180" name="フローチャート : 判断 179"/>
        <xdr:cNvSpPr/>
      </xdr:nvSpPr>
      <xdr:spPr>
        <a:xfrm>
          <a:off x="3746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134378</xdr:rowOff>
    </xdr:from>
    <xdr:ext cx="599010" cy="259045"/>
    <xdr:sp macro="" textlink="">
      <xdr:nvSpPr>
        <xdr:cNvPr id="181" name="テキスト ボックス 180"/>
        <xdr:cNvSpPr txBox="1"/>
      </xdr:nvSpPr>
      <xdr:spPr>
        <a:xfrm>
          <a:off x="3497794"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96083</xdr:rowOff>
    </xdr:from>
    <xdr:to>
      <xdr:col>4</xdr:col>
      <xdr:colOff>155575</xdr:colOff>
      <xdr:row>77</xdr:row>
      <xdr:rowOff>161409</xdr:rowOff>
    </xdr:to>
    <xdr:cxnSp macro="">
      <xdr:nvCxnSpPr>
        <xdr:cNvPr id="182" name="直線コネクタ 181"/>
        <xdr:cNvCxnSpPr/>
      </xdr:nvCxnSpPr>
      <xdr:spPr>
        <a:xfrm flipV="1">
          <a:off x="2019300" y="13297733"/>
          <a:ext cx="8890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161409</xdr:rowOff>
    </xdr:from>
    <xdr:to>
      <xdr:col>2</xdr:col>
      <xdr:colOff>638175</xdr:colOff>
      <xdr:row>78</xdr:row>
      <xdr:rowOff>12774</xdr:rowOff>
    </xdr:to>
    <xdr:cxnSp macro="">
      <xdr:nvCxnSpPr>
        <xdr:cNvPr id="185" name="直線コネクタ 184"/>
        <xdr:cNvCxnSpPr/>
      </xdr:nvCxnSpPr>
      <xdr:spPr>
        <a:xfrm flipV="1">
          <a:off x="1130300" y="1336305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3990</xdr:rowOff>
    </xdr:from>
    <xdr:to>
      <xdr:col>6</xdr:col>
      <xdr:colOff>561975</xdr:colOff>
      <xdr:row>77</xdr:row>
      <xdr:rowOff>105590</xdr:rowOff>
    </xdr:to>
    <xdr:sp macro="" textlink="">
      <xdr:nvSpPr>
        <xdr:cNvPr id="195" name="円/楕円 194"/>
        <xdr:cNvSpPr/>
      </xdr:nvSpPr>
      <xdr:spPr>
        <a:xfrm>
          <a:off x="4584700" y="132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90367</xdr:rowOff>
    </xdr:from>
    <xdr:ext cx="534377" cy="259045"/>
    <xdr:sp macro="" textlink="">
      <xdr:nvSpPr>
        <xdr:cNvPr id="196" name="民生費該当値テキスト"/>
        <xdr:cNvSpPr txBox="1"/>
      </xdr:nvSpPr>
      <xdr:spPr>
        <a:xfrm>
          <a:off x="4686300" y="131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28778</xdr:rowOff>
    </xdr:from>
    <xdr:to>
      <xdr:col>5</xdr:col>
      <xdr:colOff>409575</xdr:colOff>
      <xdr:row>77</xdr:row>
      <xdr:rowOff>130378</xdr:rowOff>
    </xdr:to>
    <xdr:sp macro="" textlink="">
      <xdr:nvSpPr>
        <xdr:cNvPr id="197" name="円/楕円 196"/>
        <xdr:cNvSpPr/>
      </xdr:nvSpPr>
      <xdr:spPr>
        <a:xfrm>
          <a:off x="3746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121505</xdr:rowOff>
    </xdr:from>
    <xdr:ext cx="534377" cy="259045"/>
    <xdr:sp macro="" textlink="">
      <xdr:nvSpPr>
        <xdr:cNvPr id="198" name="テキスト ボックス 197"/>
        <xdr:cNvSpPr txBox="1"/>
      </xdr:nvSpPr>
      <xdr:spPr>
        <a:xfrm>
          <a:off x="3530111" y="133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45283</xdr:rowOff>
    </xdr:from>
    <xdr:to>
      <xdr:col>4</xdr:col>
      <xdr:colOff>206375</xdr:colOff>
      <xdr:row>77</xdr:row>
      <xdr:rowOff>146883</xdr:rowOff>
    </xdr:to>
    <xdr:sp macro="" textlink="">
      <xdr:nvSpPr>
        <xdr:cNvPr id="199" name="円/楕円 198"/>
        <xdr:cNvSpPr/>
      </xdr:nvSpPr>
      <xdr:spPr>
        <a:xfrm>
          <a:off x="2857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138010</xdr:rowOff>
    </xdr:from>
    <xdr:ext cx="534377" cy="259045"/>
    <xdr:sp macro="" textlink="">
      <xdr:nvSpPr>
        <xdr:cNvPr id="200" name="テキスト ボックス 199"/>
        <xdr:cNvSpPr txBox="1"/>
      </xdr:nvSpPr>
      <xdr:spPr>
        <a:xfrm>
          <a:off x="2641111" y="133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110609</xdr:rowOff>
    </xdr:from>
    <xdr:to>
      <xdr:col>3</xdr:col>
      <xdr:colOff>3175</xdr:colOff>
      <xdr:row>78</xdr:row>
      <xdr:rowOff>40759</xdr:rowOff>
    </xdr:to>
    <xdr:sp macro="" textlink="">
      <xdr:nvSpPr>
        <xdr:cNvPr id="201" name="円/楕円 200"/>
        <xdr:cNvSpPr/>
      </xdr:nvSpPr>
      <xdr:spPr>
        <a:xfrm>
          <a:off x="1968500" y="133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31886</xdr:rowOff>
    </xdr:from>
    <xdr:ext cx="534377" cy="259045"/>
    <xdr:sp macro="" textlink="">
      <xdr:nvSpPr>
        <xdr:cNvPr id="202" name="テキスト ボックス 201"/>
        <xdr:cNvSpPr txBox="1"/>
      </xdr:nvSpPr>
      <xdr:spPr>
        <a:xfrm>
          <a:off x="1752111" y="134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133424</xdr:rowOff>
    </xdr:from>
    <xdr:to>
      <xdr:col>1</xdr:col>
      <xdr:colOff>485775</xdr:colOff>
      <xdr:row>78</xdr:row>
      <xdr:rowOff>63574</xdr:rowOff>
    </xdr:to>
    <xdr:sp macro="" textlink="">
      <xdr:nvSpPr>
        <xdr:cNvPr id="203" name="円/楕円 202"/>
        <xdr:cNvSpPr/>
      </xdr:nvSpPr>
      <xdr:spPr>
        <a:xfrm>
          <a:off x="1079500" y="133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54701</xdr:rowOff>
    </xdr:from>
    <xdr:ext cx="534377" cy="259045"/>
    <xdr:sp macro="" textlink="">
      <xdr:nvSpPr>
        <xdr:cNvPr id="204" name="テキスト ボックス 203"/>
        <xdr:cNvSpPr txBox="1"/>
      </xdr:nvSpPr>
      <xdr:spPr>
        <a:xfrm>
          <a:off x="863111" y="134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70887</xdr:rowOff>
    </xdr:from>
    <xdr:to>
      <xdr:col>6</xdr:col>
      <xdr:colOff>511175</xdr:colOff>
      <xdr:row>98</xdr:row>
      <xdr:rowOff>113240</xdr:rowOff>
    </xdr:to>
    <xdr:cxnSp macro="">
      <xdr:nvCxnSpPr>
        <xdr:cNvPr id="233" name="直線コネクタ 232"/>
        <xdr:cNvCxnSpPr/>
      </xdr:nvCxnSpPr>
      <xdr:spPr>
        <a:xfrm>
          <a:off x="3797300" y="16872987"/>
          <a:ext cx="838200" cy="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4"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70887</xdr:rowOff>
    </xdr:from>
    <xdr:to>
      <xdr:col>5</xdr:col>
      <xdr:colOff>358775</xdr:colOff>
      <xdr:row>98</xdr:row>
      <xdr:rowOff>94681</xdr:rowOff>
    </xdr:to>
    <xdr:cxnSp macro="">
      <xdr:nvCxnSpPr>
        <xdr:cNvPr id="236" name="直線コネクタ 235"/>
        <xdr:cNvCxnSpPr/>
      </xdr:nvCxnSpPr>
      <xdr:spPr>
        <a:xfrm flipV="1">
          <a:off x="2908300" y="16872987"/>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38" name="テキスト ボックス 237"/>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57624</xdr:rowOff>
    </xdr:from>
    <xdr:to>
      <xdr:col>4</xdr:col>
      <xdr:colOff>155575</xdr:colOff>
      <xdr:row>98</xdr:row>
      <xdr:rowOff>94681</xdr:rowOff>
    </xdr:to>
    <xdr:cxnSp macro="">
      <xdr:nvCxnSpPr>
        <xdr:cNvPr id="239" name="直線コネクタ 238"/>
        <xdr:cNvCxnSpPr/>
      </xdr:nvCxnSpPr>
      <xdr:spPr>
        <a:xfrm>
          <a:off x="2019300" y="16859724"/>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57624</xdr:rowOff>
    </xdr:from>
    <xdr:to>
      <xdr:col>2</xdr:col>
      <xdr:colOff>638175</xdr:colOff>
      <xdr:row>98</xdr:row>
      <xdr:rowOff>69642</xdr:rowOff>
    </xdr:to>
    <xdr:cxnSp macro="">
      <xdr:nvCxnSpPr>
        <xdr:cNvPr id="242" name="直線コネクタ 241"/>
        <xdr:cNvCxnSpPr/>
      </xdr:nvCxnSpPr>
      <xdr:spPr>
        <a:xfrm flipV="1">
          <a:off x="1130300" y="16859724"/>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4" name="テキスト ボックス 243"/>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6" name="テキスト ボックス 245"/>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62440</xdr:rowOff>
    </xdr:from>
    <xdr:to>
      <xdr:col>6</xdr:col>
      <xdr:colOff>561975</xdr:colOff>
      <xdr:row>98</xdr:row>
      <xdr:rowOff>164040</xdr:rowOff>
    </xdr:to>
    <xdr:sp macro="" textlink="">
      <xdr:nvSpPr>
        <xdr:cNvPr id="252" name="円/楕円 251"/>
        <xdr:cNvSpPr/>
      </xdr:nvSpPr>
      <xdr:spPr>
        <a:xfrm>
          <a:off x="4584700" y="168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3"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20087</xdr:rowOff>
    </xdr:from>
    <xdr:to>
      <xdr:col>5</xdr:col>
      <xdr:colOff>409575</xdr:colOff>
      <xdr:row>98</xdr:row>
      <xdr:rowOff>121687</xdr:rowOff>
    </xdr:to>
    <xdr:sp macro="" textlink="">
      <xdr:nvSpPr>
        <xdr:cNvPr id="254" name="円/楕円 253"/>
        <xdr:cNvSpPr/>
      </xdr:nvSpPr>
      <xdr:spPr>
        <a:xfrm>
          <a:off x="3746500" y="168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138214</xdr:rowOff>
    </xdr:from>
    <xdr:ext cx="534377" cy="259045"/>
    <xdr:sp macro="" textlink="">
      <xdr:nvSpPr>
        <xdr:cNvPr id="255" name="テキスト ボックス 254"/>
        <xdr:cNvSpPr txBox="1"/>
      </xdr:nvSpPr>
      <xdr:spPr>
        <a:xfrm>
          <a:off x="3530111" y="165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43881</xdr:rowOff>
    </xdr:from>
    <xdr:to>
      <xdr:col>4</xdr:col>
      <xdr:colOff>206375</xdr:colOff>
      <xdr:row>98</xdr:row>
      <xdr:rowOff>145481</xdr:rowOff>
    </xdr:to>
    <xdr:sp macro="" textlink="">
      <xdr:nvSpPr>
        <xdr:cNvPr id="256" name="円/楕円 255"/>
        <xdr:cNvSpPr/>
      </xdr:nvSpPr>
      <xdr:spPr>
        <a:xfrm>
          <a:off x="28575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136608</xdr:rowOff>
    </xdr:from>
    <xdr:ext cx="534377" cy="259045"/>
    <xdr:sp macro="" textlink="">
      <xdr:nvSpPr>
        <xdr:cNvPr id="257" name="テキスト ボックス 256"/>
        <xdr:cNvSpPr txBox="1"/>
      </xdr:nvSpPr>
      <xdr:spPr>
        <a:xfrm>
          <a:off x="2641111" y="169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6824</xdr:rowOff>
    </xdr:from>
    <xdr:to>
      <xdr:col>3</xdr:col>
      <xdr:colOff>3175</xdr:colOff>
      <xdr:row>98</xdr:row>
      <xdr:rowOff>108424</xdr:rowOff>
    </xdr:to>
    <xdr:sp macro="" textlink="">
      <xdr:nvSpPr>
        <xdr:cNvPr id="258" name="円/楕円 257"/>
        <xdr:cNvSpPr/>
      </xdr:nvSpPr>
      <xdr:spPr>
        <a:xfrm>
          <a:off x="1968500" y="168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124951</xdr:rowOff>
    </xdr:from>
    <xdr:ext cx="534377" cy="259045"/>
    <xdr:sp macro="" textlink="">
      <xdr:nvSpPr>
        <xdr:cNvPr id="259" name="テキスト ボックス 258"/>
        <xdr:cNvSpPr txBox="1"/>
      </xdr:nvSpPr>
      <xdr:spPr>
        <a:xfrm>
          <a:off x="1752111" y="165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18842</xdr:rowOff>
    </xdr:from>
    <xdr:to>
      <xdr:col>1</xdr:col>
      <xdr:colOff>485775</xdr:colOff>
      <xdr:row>98</xdr:row>
      <xdr:rowOff>120442</xdr:rowOff>
    </xdr:to>
    <xdr:sp macro="" textlink="">
      <xdr:nvSpPr>
        <xdr:cNvPr id="260" name="円/楕円 259"/>
        <xdr:cNvSpPr/>
      </xdr:nvSpPr>
      <xdr:spPr>
        <a:xfrm>
          <a:off x="1079500" y="16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136969</xdr:rowOff>
    </xdr:from>
    <xdr:ext cx="534377" cy="259045"/>
    <xdr:sp macro="" textlink="">
      <xdr:nvSpPr>
        <xdr:cNvPr id="261" name="テキスト ボックス 260"/>
        <xdr:cNvSpPr txBox="1"/>
      </xdr:nvSpPr>
      <xdr:spPr>
        <a:xfrm>
          <a:off x="863111" y="165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5" name="直線コネクタ 284"/>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88"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89" name="直線コネクタ 288"/>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51308</xdr:rowOff>
    </xdr:from>
    <xdr:to>
      <xdr:col>15</xdr:col>
      <xdr:colOff>180975</xdr:colOff>
      <xdr:row>37</xdr:row>
      <xdr:rowOff>105410</xdr:rowOff>
    </xdr:to>
    <xdr:cxnSp macro="">
      <xdr:nvCxnSpPr>
        <xdr:cNvPr id="290" name="直線コネクタ 289"/>
        <xdr:cNvCxnSpPr/>
      </xdr:nvCxnSpPr>
      <xdr:spPr>
        <a:xfrm>
          <a:off x="9639300" y="639495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1"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2" name="フローチャート : 判断 291"/>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149987</xdr:rowOff>
    </xdr:from>
    <xdr:to>
      <xdr:col>14</xdr:col>
      <xdr:colOff>28575</xdr:colOff>
      <xdr:row>37</xdr:row>
      <xdr:rowOff>51308</xdr:rowOff>
    </xdr:to>
    <xdr:cxnSp macro="">
      <xdr:nvCxnSpPr>
        <xdr:cNvPr id="293" name="直線コネクタ 292"/>
        <xdr:cNvCxnSpPr/>
      </xdr:nvCxnSpPr>
      <xdr:spPr>
        <a:xfrm>
          <a:off x="8750300" y="632218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4" name="フローチャート : 判断 293"/>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5" name="テキスト ボックス 294"/>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149987</xdr:rowOff>
    </xdr:from>
    <xdr:to>
      <xdr:col>12</xdr:col>
      <xdr:colOff>511175</xdr:colOff>
      <xdr:row>36</xdr:row>
      <xdr:rowOff>166751</xdr:rowOff>
    </xdr:to>
    <xdr:cxnSp macro="">
      <xdr:nvCxnSpPr>
        <xdr:cNvPr id="296" name="直線コネクタ 295"/>
        <xdr:cNvCxnSpPr/>
      </xdr:nvCxnSpPr>
      <xdr:spPr>
        <a:xfrm flipV="1">
          <a:off x="7861300" y="632218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7" name="フローチャート : 判断 296"/>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298" name="テキスト ボックス 297"/>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166751</xdr:rowOff>
    </xdr:from>
    <xdr:to>
      <xdr:col>11</xdr:col>
      <xdr:colOff>307975</xdr:colOff>
      <xdr:row>37</xdr:row>
      <xdr:rowOff>7874</xdr:rowOff>
    </xdr:to>
    <xdr:cxnSp macro="">
      <xdr:nvCxnSpPr>
        <xdr:cNvPr id="299" name="直線コネクタ 298"/>
        <xdr:cNvCxnSpPr/>
      </xdr:nvCxnSpPr>
      <xdr:spPr>
        <a:xfrm flipV="1">
          <a:off x="6972300" y="63389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0" name="フローチャート : 判断 299"/>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1" name="テキスト ボックス 300"/>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2" name="フローチャート : 判断 301"/>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3" name="テキスト ボックス 302"/>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54610</xdr:rowOff>
    </xdr:from>
    <xdr:to>
      <xdr:col>15</xdr:col>
      <xdr:colOff>231775</xdr:colOff>
      <xdr:row>37</xdr:row>
      <xdr:rowOff>156210</xdr:rowOff>
    </xdr:to>
    <xdr:sp macro="" textlink="">
      <xdr:nvSpPr>
        <xdr:cNvPr id="309" name="円/楕円 308"/>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77487</xdr:rowOff>
    </xdr:from>
    <xdr:ext cx="378565" cy="259045"/>
    <xdr:sp macro="" textlink="">
      <xdr:nvSpPr>
        <xdr:cNvPr id="310" name="労働費該当値テキスト"/>
        <xdr:cNvSpPr txBox="1"/>
      </xdr:nvSpPr>
      <xdr:spPr>
        <a:xfrm>
          <a:off x="10528300"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508</xdr:rowOff>
    </xdr:from>
    <xdr:to>
      <xdr:col>14</xdr:col>
      <xdr:colOff>79375</xdr:colOff>
      <xdr:row>37</xdr:row>
      <xdr:rowOff>102108</xdr:rowOff>
    </xdr:to>
    <xdr:sp macro="" textlink="">
      <xdr:nvSpPr>
        <xdr:cNvPr id="311" name="円/楕円 310"/>
        <xdr:cNvSpPr/>
      </xdr:nvSpPr>
      <xdr:spPr>
        <a:xfrm>
          <a:off x="9588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118635</xdr:rowOff>
    </xdr:from>
    <xdr:ext cx="378565" cy="259045"/>
    <xdr:sp macro="" textlink="">
      <xdr:nvSpPr>
        <xdr:cNvPr id="312" name="テキスト ボックス 311"/>
        <xdr:cNvSpPr txBox="1"/>
      </xdr:nvSpPr>
      <xdr:spPr>
        <a:xfrm>
          <a:off x="9450017" y="611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99187</xdr:rowOff>
    </xdr:from>
    <xdr:to>
      <xdr:col>12</xdr:col>
      <xdr:colOff>561975</xdr:colOff>
      <xdr:row>37</xdr:row>
      <xdr:rowOff>29337</xdr:rowOff>
    </xdr:to>
    <xdr:sp macro="" textlink="">
      <xdr:nvSpPr>
        <xdr:cNvPr id="313" name="円/楕円 312"/>
        <xdr:cNvSpPr/>
      </xdr:nvSpPr>
      <xdr:spPr>
        <a:xfrm>
          <a:off x="869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45864</xdr:rowOff>
    </xdr:from>
    <xdr:ext cx="469744" cy="259045"/>
    <xdr:sp macro="" textlink="">
      <xdr:nvSpPr>
        <xdr:cNvPr id="314" name="テキスト ボックス 313"/>
        <xdr:cNvSpPr txBox="1"/>
      </xdr:nvSpPr>
      <xdr:spPr>
        <a:xfrm>
          <a:off x="8515427"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115951</xdr:rowOff>
    </xdr:from>
    <xdr:to>
      <xdr:col>11</xdr:col>
      <xdr:colOff>358775</xdr:colOff>
      <xdr:row>37</xdr:row>
      <xdr:rowOff>46101</xdr:rowOff>
    </xdr:to>
    <xdr:sp macro="" textlink="">
      <xdr:nvSpPr>
        <xdr:cNvPr id="315" name="円/楕円 314"/>
        <xdr:cNvSpPr/>
      </xdr:nvSpPr>
      <xdr:spPr>
        <a:xfrm>
          <a:off x="7810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37228</xdr:rowOff>
    </xdr:from>
    <xdr:ext cx="469744" cy="259045"/>
    <xdr:sp macro="" textlink="">
      <xdr:nvSpPr>
        <xdr:cNvPr id="316" name="テキスト ボックス 315"/>
        <xdr:cNvSpPr txBox="1"/>
      </xdr:nvSpPr>
      <xdr:spPr>
        <a:xfrm>
          <a:off x="7626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128524</xdr:rowOff>
    </xdr:from>
    <xdr:to>
      <xdr:col>10</xdr:col>
      <xdr:colOff>155575</xdr:colOff>
      <xdr:row>37</xdr:row>
      <xdr:rowOff>58674</xdr:rowOff>
    </xdr:to>
    <xdr:sp macro="" textlink="">
      <xdr:nvSpPr>
        <xdr:cNvPr id="317" name="円/楕円 316"/>
        <xdr:cNvSpPr/>
      </xdr:nvSpPr>
      <xdr:spPr>
        <a:xfrm>
          <a:off x="6921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49801</xdr:rowOff>
    </xdr:from>
    <xdr:ext cx="378565" cy="259045"/>
    <xdr:sp macro="" textlink="">
      <xdr:nvSpPr>
        <xdr:cNvPr id="318" name="テキスト ボックス 317"/>
        <xdr:cNvSpPr txBox="1"/>
      </xdr:nvSpPr>
      <xdr:spPr>
        <a:xfrm>
          <a:off x="6783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169970</xdr:rowOff>
    </xdr:from>
    <xdr:to>
      <xdr:col>15</xdr:col>
      <xdr:colOff>180975</xdr:colOff>
      <xdr:row>59</xdr:row>
      <xdr:rowOff>559</xdr:rowOff>
    </xdr:to>
    <xdr:cxnSp macro="">
      <xdr:nvCxnSpPr>
        <xdr:cNvPr id="347" name="直線コネクタ 346"/>
        <xdr:cNvCxnSpPr/>
      </xdr:nvCxnSpPr>
      <xdr:spPr>
        <a:xfrm flipV="1">
          <a:off x="9639300" y="10114070"/>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48"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167570</xdr:rowOff>
    </xdr:from>
    <xdr:to>
      <xdr:col>14</xdr:col>
      <xdr:colOff>28575</xdr:colOff>
      <xdr:row>59</xdr:row>
      <xdr:rowOff>559</xdr:rowOff>
    </xdr:to>
    <xdr:cxnSp macro="">
      <xdr:nvCxnSpPr>
        <xdr:cNvPr id="350" name="直線コネクタ 349"/>
        <xdr:cNvCxnSpPr/>
      </xdr:nvCxnSpPr>
      <xdr:spPr>
        <a:xfrm>
          <a:off x="8750300" y="1011167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2" name="テキスト ボックス 351"/>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163626</xdr:rowOff>
    </xdr:from>
    <xdr:to>
      <xdr:col>12</xdr:col>
      <xdr:colOff>511175</xdr:colOff>
      <xdr:row>58</xdr:row>
      <xdr:rowOff>167570</xdr:rowOff>
    </xdr:to>
    <xdr:cxnSp macro="">
      <xdr:nvCxnSpPr>
        <xdr:cNvPr id="353" name="直線コネクタ 352"/>
        <xdr:cNvCxnSpPr/>
      </xdr:nvCxnSpPr>
      <xdr:spPr>
        <a:xfrm>
          <a:off x="7861300" y="1010772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5" name="テキスト ボックス 354"/>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163626</xdr:rowOff>
    </xdr:from>
    <xdr:to>
      <xdr:col>11</xdr:col>
      <xdr:colOff>307975</xdr:colOff>
      <xdr:row>58</xdr:row>
      <xdr:rowOff>168428</xdr:rowOff>
    </xdr:to>
    <xdr:cxnSp macro="">
      <xdr:nvCxnSpPr>
        <xdr:cNvPr id="356" name="直線コネクタ 355"/>
        <xdr:cNvCxnSpPr/>
      </xdr:nvCxnSpPr>
      <xdr:spPr>
        <a:xfrm flipV="1">
          <a:off x="6972300" y="10107726"/>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119170</xdr:rowOff>
    </xdr:from>
    <xdr:to>
      <xdr:col>15</xdr:col>
      <xdr:colOff>231775</xdr:colOff>
      <xdr:row>59</xdr:row>
      <xdr:rowOff>49320</xdr:rowOff>
    </xdr:to>
    <xdr:sp macro="" textlink="">
      <xdr:nvSpPr>
        <xdr:cNvPr id="366" name="円/楕円 365"/>
        <xdr:cNvSpPr/>
      </xdr:nvSpPr>
      <xdr:spPr>
        <a:xfrm>
          <a:off x="10426700" y="100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34097</xdr:rowOff>
    </xdr:from>
    <xdr:ext cx="469744" cy="259045"/>
    <xdr:sp macro="" textlink="">
      <xdr:nvSpPr>
        <xdr:cNvPr id="367" name="農林水産業費該当値テキスト"/>
        <xdr:cNvSpPr txBox="1"/>
      </xdr:nvSpPr>
      <xdr:spPr>
        <a:xfrm>
          <a:off x="10528300" y="9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121209</xdr:rowOff>
    </xdr:from>
    <xdr:to>
      <xdr:col>14</xdr:col>
      <xdr:colOff>79375</xdr:colOff>
      <xdr:row>59</xdr:row>
      <xdr:rowOff>51359</xdr:rowOff>
    </xdr:to>
    <xdr:sp macro="" textlink="">
      <xdr:nvSpPr>
        <xdr:cNvPr id="368" name="円/楕円 367"/>
        <xdr:cNvSpPr/>
      </xdr:nvSpPr>
      <xdr:spPr>
        <a:xfrm>
          <a:off x="95885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42486</xdr:rowOff>
    </xdr:from>
    <xdr:ext cx="469744" cy="259045"/>
    <xdr:sp macro="" textlink="">
      <xdr:nvSpPr>
        <xdr:cNvPr id="369" name="テキスト ボックス 368"/>
        <xdr:cNvSpPr txBox="1"/>
      </xdr:nvSpPr>
      <xdr:spPr>
        <a:xfrm>
          <a:off x="9404427" y="101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116770</xdr:rowOff>
    </xdr:from>
    <xdr:to>
      <xdr:col>12</xdr:col>
      <xdr:colOff>561975</xdr:colOff>
      <xdr:row>59</xdr:row>
      <xdr:rowOff>46920</xdr:rowOff>
    </xdr:to>
    <xdr:sp macro="" textlink="">
      <xdr:nvSpPr>
        <xdr:cNvPr id="370" name="円/楕円 369"/>
        <xdr:cNvSpPr/>
      </xdr:nvSpPr>
      <xdr:spPr>
        <a:xfrm>
          <a:off x="8699500" y="100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38047</xdr:rowOff>
    </xdr:from>
    <xdr:ext cx="469744" cy="259045"/>
    <xdr:sp macro="" textlink="">
      <xdr:nvSpPr>
        <xdr:cNvPr id="371" name="テキスト ボックス 370"/>
        <xdr:cNvSpPr txBox="1"/>
      </xdr:nvSpPr>
      <xdr:spPr>
        <a:xfrm>
          <a:off x="8515427" y="101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112826</xdr:rowOff>
    </xdr:from>
    <xdr:to>
      <xdr:col>11</xdr:col>
      <xdr:colOff>358775</xdr:colOff>
      <xdr:row>59</xdr:row>
      <xdr:rowOff>42976</xdr:rowOff>
    </xdr:to>
    <xdr:sp macro="" textlink="">
      <xdr:nvSpPr>
        <xdr:cNvPr id="372" name="円/楕円 371"/>
        <xdr:cNvSpPr/>
      </xdr:nvSpPr>
      <xdr:spPr>
        <a:xfrm>
          <a:off x="7810500" y="100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34103</xdr:rowOff>
    </xdr:from>
    <xdr:ext cx="469744" cy="259045"/>
    <xdr:sp macro="" textlink="">
      <xdr:nvSpPr>
        <xdr:cNvPr id="373" name="テキスト ボックス 372"/>
        <xdr:cNvSpPr txBox="1"/>
      </xdr:nvSpPr>
      <xdr:spPr>
        <a:xfrm>
          <a:off x="7626427" y="1014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117628</xdr:rowOff>
    </xdr:from>
    <xdr:to>
      <xdr:col>10</xdr:col>
      <xdr:colOff>155575</xdr:colOff>
      <xdr:row>59</xdr:row>
      <xdr:rowOff>47778</xdr:rowOff>
    </xdr:to>
    <xdr:sp macro="" textlink="">
      <xdr:nvSpPr>
        <xdr:cNvPr id="374" name="円/楕円 373"/>
        <xdr:cNvSpPr/>
      </xdr:nvSpPr>
      <xdr:spPr>
        <a:xfrm>
          <a:off x="6921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38905</xdr:rowOff>
    </xdr:from>
    <xdr:ext cx="469744" cy="259045"/>
    <xdr:sp macro="" textlink="">
      <xdr:nvSpPr>
        <xdr:cNvPr id="375" name="テキスト ボックス 374"/>
        <xdr:cNvSpPr txBox="1"/>
      </xdr:nvSpPr>
      <xdr:spPr>
        <a:xfrm>
          <a:off x="6737427" y="101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98171</xdr:rowOff>
    </xdr:from>
    <xdr:to>
      <xdr:col>15</xdr:col>
      <xdr:colOff>180975</xdr:colOff>
      <xdr:row>78</xdr:row>
      <xdr:rowOff>150482</xdr:rowOff>
    </xdr:to>
    <xdr:cxnSp macro="">
      <xdr:nvCxnSpPr>
        <xdr:cNvPr id="404" name="直線コネクタ 403"/>
        <xdr:cNvCxnSpPr/>
      </xdr:nvCxnSpPr>
      <xdr:spPr>
        <a:xfrm>
          <a:off x="9639300" y="13471271"/>
          <a:ext cx="8382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5"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98171</xdr:rowOff>
    </xdr:from>
    <xdr:to>
      <xdr:col>14</xdr:col>
      <xdr:colOff>28575</xdr:colOff>
      <xdr:row>78</xdr:row>
      <xdr:rowOff>140691</xdr:rowOff>
    </xdr:to>
    <xdr:cxnSp macro="">
      <xdr:nvCxnSpPr>
        <xdr:cNvPr id="407" name="直線コネクタ 406"/>
        <xdr:cNvCxnSpPr/>
      </xdr:nvCxnSpPr>
      <xdr:spPr>
        <a:xfrm flipV="1">
          <a:off x="8750300" y="13471271"/>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09" name="テキスト ボックス 408"/>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139091</xdr:rowOff>
    </xdr:from>
    <xdr:to>
      <xdr:col>12</xdr:col>
      <xdr:colOff>511175</xdr:colOff>
      <xdr:row>78</xdr:row>
      <xdr:rowOff>140691</xdr:rowOff>
    </xdr:to>
    <xdr:cxnSp macro="">
      <xdr:nvCxnSpPr>
        <xdr:cNvPr id="410" name="直線コネクタ 409"/>
        <xdr:cNvCxnSpPr/>
      </xdr:nvCxnSpPr>
      <xdr:spPr>
        <a:xfrm>
          <a:off x="7861300" y="1351219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2" name="テキスト ボックス 411"/>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139091</xdr:rowOff>
    </xdr:from>
    <xdr:to>
      <xdr:col>11</xdr:col>
      <xdr:colOff>307975</xdr:colOff>
      <xdr:row>78</xdr:row>
      <xdr:rowOff>146672</xdr:rowOff>
    </xdr:to>
    <xdr:cxnSp macro="">
      <xdr:nvCxnSpPr>
        <xdr:cNvPr id="413" name="直線コネクタ 412"/>
        <xdr:cNvCxnSpPr/>
      </xdr:nvCxnSpPr>
      <xdr:spPr>
        <a:xfrm flipV="1">
          <a:off x="6972300" y="1351219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5" name="テキスト ボックス 414"/>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7" name="テキスト ボックス 416"/>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99682</xdr:rowOff>
    </xdr:from>
    <xdr:to>
      <xdr:col>15</xdr:col>
      <xdr:colOff>231775</xdr:colOff>
      <xdr:row>79</xdr:row>
      <xdr:rowOff>29832</xdr:rowOff>
    </xdr:to>
    <xdr:sp macro="" textlink="">
      <xdr:nvSpPr>
        <xdr:cNvPr id="423" name="円/楕円 422"/>
        <xdr:cNvSpPr/>
      </xdr:nvSpPr>
      <xdr:spPr>
        <a:xfrm>
          <a:off x="10426700" y="13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14609</xdr:rowOff>
    </xdr:from>
    <xdr:ext cx="469744" cy="259045"/>
    <xdr:sp macro="" textlink="">
      <xdr:nvSpPr>
        <xdr:cNvPr id="424" name="商工費該当値テキスト"/>
        <xdr:cNvSpPr txBox="1"/>
      </xdr:nvSpPr>
      <xdr:spPr>
        <a:xfrm>
          <a:off x="10528300" y="133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47371</xdr:rowOff>
    </xdr:from>
    <xdr:to>
      <xdr:col>14</xdr:col>
      <xdr:colOff>79375</xdr:colOff>
      <xdr:row>78</xdr:row>
      <xdr:rowOff>148971</xdr:rowOff>
    </xdr:to>
    <xdr:sp macro="" textlink="">
      <xdr:nvSpPr>
        <xdr:cNvPr id="425" name="円/楕円 424"/>
        <xdr:cNvSpPr/>
      </xdr:nvSpPr>
      <xdr:spPr>
        <a:xfrm>
          <a:off x="95885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140098</xdr:rowOff>
    </xdr:from>
    <xdr:ext cx="469744" cy="259045"/>
    <xdr:sp macro="" textlink="">
      <xdr:nvSpPr>
        <xdr:cNvPr id="426" name="テキスト ボックス 425"/>
        <xdr:cNvSpPr txBox="1"/>
      </xdr:nvSpPr>
      <xdr:spPr>
        <a:xfrm>
          <a:off x="9404427" y="135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89891</xdr:rowOff>
    </xdr:from>
    <xdr:to>
      <xdr:col>12</xdr:col>
      <xdr:colOff>561975</xdr:colOff>
      <xdr:row>79</xdr:row>
      <xdr:rowOff>20041</xdr:rowOff>
    </xdr:to>
    <xdr:sp macro="" textlink="">
      <xdr:nvSpPr>
        <xdr:cNvPr id="427" name="円/楕円 426"/>
        <xdr:cNvSpPr/>
      </xdr:nvSpPr>
      <xdr:spPr>
        <a:xfrm>
          <a:off x="8699500" y="134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11168</xdr:rowOff>
    </xdr:from>
    <xdr:ext cx="469744" cy="259045"/>
    <xdr:sp macro="" textlink="">
      <xdr:nvSpPr>
        <xdr:cNvPr id="428" name="テキスト ボックス 427"/>
        <xdr:cNvSpPr txBox="1"/>
      </xdr:nvSpPr>
      <xdr:spPr>
        <a:xfrm>
          <a:off x="8515427" y="135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88291</xdr:rowOff>
    </xdr:from>
    <xdr:to>
      <xdr:col>11</xdr:col>
      <xdr:colOff>358775</xdr:colOff>
      <xdr:row>79</xdr:row>
      <xdr:rowOff>18441</xdr:rowOff>
    </xdr:to>
    <xdr:sp macro="" textlink="">
      <xdr:nvSpPr>
        <xdr:cNvPr id="429" name="円/楕円 428"/>
        <xdr:cNvSpPr/>
      </xdr:nvSpPr>
      <xdr:spPr>
        <a:xfrm>
          <a:off x="7810500" y="134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9568</xdr:rowOff>
    </xdr:from>
    <xdr:ext cx="469744" cy="259045"/>
    <xdr:sp macro="" textlink="">
      <xdr:nvSpPr>
        <xdr:cNvPr id="430" name="テキスト ボックス 429"/>
        <xdr:cNvSpPr txBox="1"/>
      </xdr:nvSpPr>
      <xdr:spPr>
        <a:xfrm>
          <a:off x="7626427" y="1355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95872</xdr:rowOff>
    </xdr:from>
    <xdr:to>
      <xdr:col>10</xdr:col>
      <xdr:colOff>155575</xdr:colOff>
      <xdr:row>79</xdr:row>
      <xdr:rowOff>26022</xdr:rowOff>
    </xdr:to>
    <xdr:sp macro="" textlink="">
      <xdr:nvSpPr>
        <xdr:cNvPr id="431" name="円/楕円 430"/>
        <xdr:cNvSpPr/>
      </xdr:nvSpPr>
      <xdr:spPr>
        <a:xfrm>
          <a:off x="69215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17149</xdr:rowOff>
    </xdr:from>
    <xdr:ext cx="469744" cy="259045"/>
    <xdr:sp macro="" textlink="">
      <xdr:nvSpPr>
        <xdr:cNvPr id="432" name="テキスト ボックス 431"/>
        <xdr:cNvSpPr txBox="1"/>
      </xdr:nvSpPr>
      <xdr:spPr>
        <a:xfrm>
          <a:off x="6737427" y="135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15332</xdr:rowOff>
    </xdr:from>
    <xdr:to>
      <xdr:col>15</xdr:col>
      <xdr:colOff>180975</xdr:colOff>
      <xdr:row>98</xdr:row>
      <xdr:rowOff>19741</xdr:rowOff>
    </xdr:to>
    <xdr:cxnSp macro="">
      <xdr:nvCxnSpPr>
        <xdr:cNvPr id="465" name="直線コネクタ 464"/>
        <xdr:cNvCxnSpPr/>
      </xdr:nvCxnSpPr>
      <xdr:spPr>
        <a:xfrm flipV="1">
          <a:off x="9639300" y="16817432"/>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19741</xdr:rowOff>
    </xdr:from>
    <xdr:to>
      <xdr:col>14</xdr:col>
      <xdr:colOff>28575</xdr:colOff>
      <xdr:row>98</xdr:row>
      <xdr:rowOff>38925</xdr:rowOff>
    </xdr:to>
    <xdr:cxnSp macro="">
      <xdr:nvCxnSpPr>
        <xdr:cNvPr id="468" name="直線コネクタ 467"/>
        <xdr:cNvCxnSpPr/>
      </xdr:nvCxnSpPr>
      <xdr:spPr>
        <a:xfrm flipV="1">
          <a:off x="8750300" y="1682184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119878</xdr:rowOff>
    </xdr:from>
    <xdr:to>
      <xdr:col>12</xdr:col>
      <xdr:colOff>511175</xdr:colOff>
      <xdr:row>98</xdr:row>
      <xdr:rowOff>38925</xdr:rowOff>
    </xdr:to>
    <xdr:cxnSp macro="">
      <xdr:nvCxnSpPr>
        <xdr:cNvPr id="471" name="直線コネクタ 470"/>
        <xdr:cNvCxnSpPr/>
      </xdr:nvCxnSpPr>
      <xdr:spPr>
        <a:xfrm>
          <a:off x="7861300" y="16750528"/>
          <a:ext cx="889000" cy="9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119878</xdr:rowOff>
    </xdr:from>
    <xdr:to>
      <xdr:col>11</xdr:col>
      <xdr:colOff>307975</xdr:colOff>
      <xdr:row>98</xdr:row>
      <xdr:rowOff>45374</xdr:rowOff>
    </xdr:to>
    <xdr:cxnSp macro="">
      <xdr:nvCxnSpPr>
        <xdr:cNvPr id="474" name="直線コネクタ 473"/>
        <xdr:cNvCxnSpPr/>
      </xdr:nvCxnSpPr>
      <xdr:spPr>
        <a:xfrm flipV="1">
          <a:off x="6972300" y="16750528"/>
          <a:ext cx="889000" cy="9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78" name="テキスト ボックス 477"/>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135982</xdr:rowOff>
    </xdr:from>
    <xdr:to>
      <xdr:col>15</xdr:col>
      <xdr:colOff>231775</xdr:colOff>
      <xdr:row>98</xdr:row>
      <xdr:rowOff>66132</xdr:rowOff>
    </xdr:to>
    <xdr:sp macro="" textlink="">
      <xdr:nvSpPr>
        <xdr:cNvPr id="484" name="円/楕円 483"/>
        <xdr:cNvSpPr/>
      </xdr:nvSpPr>
      <xdr:spPr>
        <a:xfrm>
          <a:off x="10426700" y="167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114409</xdr:rowOff>
    </xdr:from>
    <xdr:ext cx="534377" cy="259045"/>
    <xdr:sp macro="" textlink="">
      <xdr:nvSpPr>
        <xdr:cNvPr id="485" name="土木費該当値テキスト"/>
        <xdr:cNvSpPr txBox="1"/>
      </xdr:nvSpPr>
      <xdr:spPr>
        <a:xfrm>
          <a:off x="10528300" y="167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140391</xdr:rowOff>
    </xdr:from>
    <xdr:to>
      <xdr:col>14</xdr:col>
      <xdr:colOff>79375</xdr:colOff>
      <xdr:row>98</xdr:row>
      <xdr:rowOff>70541</xdr:rowOff>
    </xdr:to>
    <xdr:sp macro="" textlink="">
      <xdr:nvSpPr>
        <xdr:cNvPr id="486" name="円/楕円 485"/>
        <xdr:cNvSpPr/>
      </xdr:nvSpPr>
      <xdr:spPr>
        <a:xfrm>
          <a:off x="9588500" y="167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61668</xdr:rowOff>
    </xdr:from>
    <xdr:ext cx="534377" cy="259045"/>
    <xdr:sp macro="" textlink="">
      <xdr:nvSpPr>
        <xdr:cNvPr id="487" name="テキスト ボックス 486"/>
        <xdr:cNvSpPr txBox="1"/>
      </xdr:nvSpPr>
      <xdr:spPr>
        <a:xfrm>
          <a:off x="9372111" y="1686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159575</xdr:rowOff>
    </xdr:from>
    <xdr:to>
      <xdr:col>12</xdr:col>
      <xdr:colOff>561975</xdr:colOff>
      <xdr:row>98</xdr:row>
      <xdr:rowOff>89725</xdr:rowOff>
    </xdr:to>
    <xdr:sp macro="" textlink="">
      <xdr:nvSpPr>
        <xdr:cNvPr id="488" name="円/楕円 487"/>
        <xdr:cNvSpPr/>
      </xdr:nvSpPr>
      <xdr:spPr>
        <a:xfrm>
          <a:off x="8699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80852</xdr:rowOff>
    </xdr:from>
    <xdr:ext cx="534377" cy="259045"/>
    <xdr:sp macro="" textlink="">
      <xdr:nvSpPr>
        <xdr:cNvPr id="489" name="テキスト ボックス 488"/>
        <xdr:cNvSpPr txBox="1"/>
      </xdr:nvSpPr>
      <xdr:spPr>
        <a:xfrm>
          <a:off x="8483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69078</xdr:rowOff>
    </xdr:from>
    <xdr:to>
      <xdr:col>11</xdr:col>
      <xdr:colOff>358775</xdr:colOff>
      <xdr:row>97</xdr:row>
      <xdr:rowOff>170678</xdr:rowOff>
    </xdr:to>
    <xdr:sp macro="" textlink="">
      <xdr:nvSpPr>
        <xdr:cNvPr id="490" name="円/楕円 489"/>
        <xdr:cNvSpPr/>
      </xdr:nvSpPr>
      <xdr:spPr>
        <a:xfrm>
          <a:off x="7810500" y="166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161805</xdr:rowOff>
    </xdr:from>
    <xdr:ext cx="534377" cy="259045"/>
    <xdr:sp macro="" textlink="">
      <xdr:nvSpPr>
        <xdr:cNvPr id="491" name="テキスト ボックス 490"/>
        <xdr:cNvSpPr txBox="1"/>
      </xdr:nvSpPr>
      <xdr:spPr>
        <a:xfrm>
          <a:off x="7594111" y="167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166024</xdr:rowOff>
    </xdr:from>
    <xdr:to>
      <xdr:col>10</xdr:col>
      <xdr:colOff>155575</xdr:colOff>
      <xdr:row>98</xdr:row>
      <xdr:rowOff>96174</xdr:rowOff>
    </xdr:to>
    <xdr:sp macro="" textlink="">
      <xdr:nvSpPr>
        <xdr:cNvPr id="492" name="円/楕円 491"/>
        <xdr:cNvSpPr/>
      </xdr:nvSpPr>
      <xdr:spPr>
        <a:xfrm>
          <a:off x="6921500" y="167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87301</xdr:rowOff>
    </xdr:from>
    <xdr:ext cx="534377" cy="259045"/>
    <xdr:sp macro="" textlink="">
      <xdr:nvSpPr>
        <xdr:cNvPr id="493" name="テキスト ボックス 492"/>
        <xdr:cNvSpPr txBox="1"/>
      </xdr:nvSpPr>
      <xdr:spPr>
        <a:xfrm>
          <a:off x="6705111" y="1688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23023</xdr:rowOff>
    </xdr:from>
    <xdr:to>
      <xdr:col>23</xdr:col>
      <xdr:colOff>517525</xdr:colOff>
      <xdr:row>37</xdr:row>
      <xdr:rowOff>82733</xdr:rowOff>
    </xdr:to>
    <xdr:cxnSp macro="">
      <xdr:nvCxnSpPr>
        <xdr:cNvPr id="521" name="直線コネクタ 520"/>
        <xdr:cNvCxnSpPr/>
      </xdr:nvCxnSpPr>
      <xdr:spPr>
        <a:xfrm flipV="1">
          <a:off x="15481300" y="6366673"/>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2"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82733</xdr:rowOff>
    </xdr:from>
    <xdr:to>
      <xdr:col>22</xdr:col>
      <xdr:colOff>365125</xdr:colOff>
      <xdr:row>37</xdr:row>
      <xdr:rowOff>98095</xdr:rowOff>
    </xdr:to>
    <xdr:cxnSp macro="">
      <xdr:nvCxnSpPr>
        <xdr:cNvPr id="524" name="直線コネクタ 523"/>
        <xdr:cNvCxnSpPr/>
      </xdr:nvCxnSpPr>
      <xdr:spPr>
        <a:xfrm flipV="1">
          <a:off x="14592300" y="642638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6" name="テキスト ボックス 525"/>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91328</xdr:rowOff>
    </xdr:from>
    <xdr:to>
      <xdr:col>21</xdr:col>
      <xdr:colOff>161925</xdr:colOff>
      <xdr:row>37</xdr:row>
      <xdr:rowOff>98095</xdr:rowOff>
    </xdr:to>
    <xdr:cxnSp macro="">
      <xdr:nvCxnSpPr>
        <xdr:cNvPr id="527" name="直線コネクタ 526"/>
        <xdr:cNvCxnSpPr/>
      </xdr:nvCxnSpPr>
      <xdr:spPr>
        <a:xfrm>
          <a:off x="13703300" y="643497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91328</xdr:rowOff>
    </xdr:from>
    <xdr:to>
      <xdr:col>19</xdr:col>
      <xdr:colOff>644525</xdr:colOff>
      <xdr:row>37</xdr:row>
      <xdr:rowOff>165989</xdr:rowOff>
    </xdr:to>
    <xdr:cxnSp macro="">
      <xdr:nvCxnSpPr>
        <xdr:cNvPr id="530" name="直線コネクタ 529"/>
        <xdr:cNvCxnSpPr/>
      </xdr:nvCxnSpPr>
      <xdr:spPr>
        <a:xfrm flipV="1">
          <a:off x="12814300" y="6434978"/>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2" name="テキスト ボックス 531"/>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4" name="テキスト ボックス 533"/>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143673</xdr:rowOff>
    </xdr:from>
    <xdr:to>
      <xdr:col>23</xdr:col>
      <xdr:colOff>568325</xdr:colOff>
      <xdr:row>37</xdr:row>
      <xdr:rowOff>73823</xdr:rowOff>
    </xdr:to>
    <xdr:sp macro="" textlink="">
      <xdr:nvSpPr>
        <xdr:cNvPr id="540" name="円/楕円 539"/>
        <xdr:cNvSpPr/>
      </xdr:nvSpPr>
      <xdr:spPr>
        <a:xfrm>
          <a:off x="16268700" y="63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122100</xdr:rowOff>
    </xdr:from>
    <xdr:ext cx="534377" cy="259045"/>
    <xdr:sp macro="" textlink="">
      <xdr:nvSpPr>
        <xdr:cNvPr id="541" name="消防費該当値テキスト"/>
        <xdr:cNvSpPr txBox="1"/>
      </xdr:nvSpPr>
      <xdr:spPr>
        <a:xfrm>
          <a:off x="16370300" y="62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31933</xdr:rowOff>
    </xdr:from>
    <xdr:to>
      <xdr:col>22</xdr:col>
      <xdr:colOff>415925</xdr:colOff>
      <xdr:row>37</xdr:row>
      <xdr:rowOff>133533</xdr:rowOff>
    </xdr:to>
    <xdr:sp macro="" textlink="">
      <xdr:nvSpPr>
        <xdr:cNvPr id="542" name="円/楕円 541"/>
        <xdr:cNvSpPr/>
      </xdr:nvSpPr>
      <xdr:spPr>
        <a:xfrm>
          <a:off x="15430500" y="63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124660</xdr:rowOff>
    </xdr:from>
    <xdr:ext cx="534377" cy="259045"/>
    <xdr:sp macro="" textlink="">
      <xdr:nvSpPr>
        <xdr:cNvPr id="543" name="テキスト ボックス 542"/>
        <xdr:cNvSpPr txBox="1"/>
      </xdr:nvSpPr>
      <xdr:spPr>
        <a:xfrm>
          <a:off x="15214111" y="6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47295</xdr:rowOff>
    </xdr:from>
    <xdr:to>
      <xdr:col>21</xdr:col>
      <xdr:colOff>212725</xdr:colOff>
      <xdr:row>37</xdr:row>
      <xdr:rowOff>148895</xdr:rowOff>
    </xdr:to>
    <xdr:sp macro="" textlink="">
      <xdr:nvSpPr>
        <xdr:cNvPr id="544" name="円/楕円 543"/>
        <xdr:cNvSpPr/>
      </xdr:nvSpPr>
      <xdr:spPr>
        <a:xfrm>
          <a:off x="14541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140022</xdr:rowOff>
    </xdr:from>
    <xdr:ext cx="534377" cy="259045"/>
    <xdr:sp macro="" textlink="">
      <xdr:nvSpPr>
        <xdr:cNvPr id="545" name="テキスト ボックス 544"/>
        <xdr:cNvSpPr txBox="1"/>
      </xdr:nvSpPr>
      <xdr:spPr>
        <a:xfrm>
          <a:off x="14325111" y="64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40528</xdr:rowOff>
    </xdr:from>
    <xdr:to>
      <xdr:col>20</xdr:col>
      <xdr:colOff>9525</xdr:colOff>
      <xdr:row>37</xdr:row>
      <xdr:rowOff>142128</xdr:rowOff>
    </xdr:to>
    <xdr:sp macro="" textlink="">
      <xdr:nvSpPr>
        <xdr:cNvPr id="546" name="円/楕円 545"/>
        <xdr:cNvSpPr/>
      </xdr:nvSpPr>
      <xdr:spPr>
        <a:xfrm>
          <a:off x="13652500" y="6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133256</xdr:rowOff>
    </xdr:from>
    <xdr:ext cx="534377" cy="259045"/>
    <xdr:sp macro="" textlink="">
      <xdr:nvSpPr>
        <xdr:cNvPr id="547" name="テキスト ボックス 546"/>
        <xdr:cNvSpPr txBox="1"/>
      </xdr:nvSpPr>
      <xdr:spPr>
        <a:xfrm>
          <a:off x="13436111" y="64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115189</xdr:rowOff>
    </xdr:from>
    <xdr:to>
      <xdr:col>18</xdr:col>
      <xdr:colOff>492125</xdr:colOff>
      <xdr:row>38</xdr:row>
      <xdr:rowOff>45339</xdr:rowOff>
    </xdr:to>
    <xdr:sp macro="" textlink="">
      <xdr:nvSpPr>
        <xdr:cNvPr id="548" name="円/楕円 547"/>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36466</xdr:rowOff>
    </xdr:from>
    <xdr:ext cx="534377" cy="259045"/>
    <xdr:sp macro="" textlink="">
      <xdr:nvSpPr>
        <xdr:cNvPr id="549" name="テキスト ボックス 548"/>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2213</xdr:rowOff>
    </xdr:from>
    <xdr:to>
      <xdr:col>23</xdr:col>
      <xdr:colOff>517525</xdr:colOff>
      <xdr:row>58</xdr:row>
      <xdr:rowOff>12805</xdr:rowOff>
    </xdr:to>
    <xdr:cxnSp macro="">
      <xdr:nvCxnSpPr>
        <xdr:cNvPr id="580" name="直線コネクタ 579"/>
        <xdr:cNvCxnSpPr/>
      </xdr:nvCxnSpPr>
      <xdr:spPr>
        <a:xfrm>
          <a:off x="15481300" y="9946313"/>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134943</xdr:rowOff>
    </xdr:from>
    <xdr:to>
      <xdr:col>22</xdr:col>
      <xdr:colOff>365125</xdr:colOff>
      <xdr:row>58</xdr:row>
      <xdr:rowOff>2213</xdr:rowOff>
    </xdr:to>
    <xdr:cxnSp macro="">
      <xdr:nvCxnSpPr>
        <xdr:cNvPr id="583" name="直線コネクタ 582"/>
        <xdr:cNvCxnSpPr/>
      </xdr:nvCxnSpPr>
      <xdr:spPr>
        <a:xfrm>
          <a:off x="14592300" y="9907593"/>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5" name="テキスト ボックス 584"/>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134943</xdr:rowOff>
    </xdr:from>
    <xdr:to>
      <xdr:col>21</xdr:col>
      <xdr:colOff>161925</xdr:colOff>
      <xdr:row>57</xdr:row>
      <xdr:rowOff>144707</xdr:rowOff>
    </xdr:to>
    <xdr:cxnSp macro="">
      <xdr:nvCxnSpPr>
        <xdr:cNvPr id="586" name="直線コネクタ 585"/>
        <xdr:cNvCxnSpPr/>
      </xdr:nvCxnSpPr>
      <xdr:spPr>
        <a:xfrm flipV="1">
          <a:off x="13703300" y="9907593"/>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144707</xdr:rowOff>
    </xdr:from>
    <xdr:to>
      <xdr:col>19</xdr:col>
      <xdr:colOff>644525</xdr:colOff>
      <xdr:row>58</xdr:row>
      <xdr:rowOff>12903</xdr:rowOff>
    </xdr:to>
    <xdr:cxnSp macro="">
      <xdr:nvCxnSpPr>
        <xdr:cNvPr id="589" name="直線コネクタ 588"/>
        <xdr:cNvCxnSpPr/>
      </xdr:nvCxnSpPr>
      <xdr:spPr>
        <a:xfrm flipV="1">
          <a:off x="12814300" y="9917357"/>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133455</xdr:rowOff>
    </xdr:from>
    <xdr:to>
      <xdr:col>23</xdr:col>
      <xdr:colOff>568325</xdr:colOff>
      <xdr:row>58</xdr:row>
      <xdr:rowOff>63605</xdr:rowOff>
    </xdr:to>
    <xdr:sp macro="" textlink="">
      <xdr:nvSpPr>
        <xdr:cNvPr id="599" name="円/楕円 598"/>
        <xdr:cNvSpPr/>
      </xdr:nvSpPr>
      <xdr:spPr>
        <a:xfrm>
          <a:off x="16268700" y="990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48382</xdr:rowOff>
    </xdr:from>
    <xdr:ext cx="534377" cy="259045"/>
    <xdr:sp macro="" textlink="">
      <xdr:nvSpPr>
        <xdr:cNvPr id="600" name="教育費該当値テキスト"/>
        <xdr:cNvSpPr txBox="1"/>
      </xdr:nvSpPr>
      <xdr:spPr>
        <a:xfrm>
          <a:off x="16370300" y="98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122863</xdr:rowOff>
    </xdr:from>
    <xdr:to>
      <xdr:col>22</xdr:col>
      <xdr:colOff>415925</xdr:colOff>
      <xdr:row>58</xdr:row>
      <xdr:rowOff>53013</xdr:rowOff>
    </xdr:to>
    <xdr:sp macro="" textlink="">
      <xdr:nvSpPr>
        <xdr:cNvPr id="601" name="円/楕円 600"/>
        <xdr:cNvSpPr/>
      </xdr:nvSpPr>
      <xdr:spPr>
        <a:xfrm>
          <a:off x="15430500" y="98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44140</xdr:rowOff>
    </xdr:from>
    <xdr:ext cx="534377" cy="259045"/>
    <xdr:sp macro="" textlink="">
      <xdr:nvSpPr>
        <xdr:cNvPr id="602" name="テキスト ボックス 601"/>
        <xdr:cNvSpPr txBox="1"/>
      </xdr:nvSpPr>
      <xdr:spPr>
        <a:xfrm>
          <a:off x="15214111" y="99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84143</xdr:rowOff>
    </xdr:from>
    <xdr:to>
      <xdr:col>21</xdr:col>
      <xdr:colOff>212725</xdr:colOff>
      <xdr:row>58</xdr:row>
      <xdr:rowOff>14293</xdr:rowOff>
    </xdr:to>
    <xdr:sp macro="" textlink="">
      <xdr:nvSpPr>
        <xdr:cNvPr id="603" name="円/楕円 602"/>
        <xdr:cNvSpPr/>
      </xdr:nvSpPr>
      <xdr:spPr>
        <a:xfrm>
          <a:off x="14541500" y="98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5420</xdr:rowOff>
    </xdr:from>
    <xdr:ext cx="534377" cy="259045"/>
    <xdr:sp macro="" textlink="">
      <xdr:nvSpPr>
        <xdr:cNvPr id="604" name="テキスト ボックス 603"/>
        <xdr:cNvSpPr txBox="1"/>
      </xdr:nvSpPr>
      <xdr:spPr>
        <a:xfrm>
          <a:off x="14325111" y="994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93907</xdr:rowOff>
    </xdr:from>
    <xdr:to>
      <xdr:col>20</xdr:col>
      <xdr:colOff>9525</xdr:colOff>
      <xdr:row>58</xdr:row>
      <xdr:rowOff>24057</xdr:rowOff>
    </xdr:to>
    <xdr:sp macro="" textlink="">
      <xdr:nvSpPr>
        <xdr:cNvPr id="605" name="円/楕円 604"/>
        <xdr:cNvSpPr/>
      </xdr:nvSpPr>
      <xdr:spPr>
        <a:xfrm>
          <a:off x="13652500" y="98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15184</xdr:rowOff>
    </xdr:from>
    <xdr:ext cx="534377" cy="259045"/>
    <xdr:sp macro="" textlink="">
      <xdr:nvSpPr>
        <xdr:cNvPr id="606" name="テキスト ボックス 605"/>
        <xdr:cNvSpPr txBox="1"/>
      </xdr:nvSpPr>
      <xdr:spPr>
        <a:xfrm>
          <a:off x="13436111" y="99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133553</xdr:rowOff>
    </xdr:from>
    <xdr:to>
      <xdr:col>18</xdr:col>
      <xdr:colOff>492125</xdr:colOff>
      <xdr:row>58</xdr:row>
      <xdr:rowOff>63703</xdr:rowOff>
    </xdr:to>
    <xdr:sp macro="" textlink="">
      <xdr:nvSpPr>
        <xdr:cNvPr id="607" name="円/楕円 606"/>
        <xdr:cNvSpPr/>
      </xdr:nvSpPr>
      <xdr:spPr>
        <a:xfrm>
          <a:off x="12763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54830</xdr:rowOff>
    </xdr:from>
    <xdr:ext cx="534377" cy="259045"/>
    <xdr:sp macro="" textlink="">
      <xdr:nvSpPr>
        <xdr:cNvPr id="608" name="テキスト ボックス 607"/>
        <xdr:cNvSpPr txBox="1"/>
      </xdr:nvSpPr>
      <xdr:spPr>
        <a:xfrm>
          <a:off x="12547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48" name="テキスト ボックス 647"/>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0" name="テキスト ボックス 649"/>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28622</xdr:rowOff>
    </xdr:from>
    <xdr:to>
      <xdr:col>23</xdr:col>
      <xdr:colOff>517525</xdr:colOff>
      <xdr:row>98</xdr:row>
      <xdr:rowOff>38736</xdr:rowOff>
    </xdr:to>
    <xdr:cxnSp macro="">
      <xdr:nvCxnSpPr>
        <xdr:cNvPr id="696" name="直線コネクタ 695"/>
        <xdr:cNvCxnSpPr/>
      </xdr:nvCxnSpPr>
      <xdr:spPr>
        <a:xfrm flipV="1">
          <a:off x="15481300" y="16830722"/>
          <a:ext cx="8382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7"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35502</xdr:rowOff>
    </xdr:from>
    <xdr:to>
      <xdr:col>22</xdr:col>
      <xdr:colOff>365125</xdr:colOff>
      <xdr:row>98</xdr:row>
      <xdr:rowOff>38736</xdr:rowOff>
    </xdr:to>
    <xdr:cxnSp macro="">
      <xdr:nvCxnSpPr>
        <xdr:cNvPr id="699" name="直線コネクタ 698"/>
        <xdr:cNvCxnSpPr/>
      </xdr:nvCxnSpPr>
      <xdr:spPr>
        <a:xfrm>
          <a:off x="14592300" y="1683760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1" name="テキスト ボックス 700"/>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25868</xdr:rowOff>
    </xdr:from>
    <xdr:to>
      <xdr:col>21</xdr:col>
      <xdr:colOff>161925</xdr:colOff>
      <xdr:row>98</xdr:row>
      <xdr:rowOff>35502</xdr:rowOff>
    </xdr:to>
    <xdr:cxnSp macro="">
      <xdr:nvCxnSpPr>
        <xdr:cNvPr id="702" name="直線コネクタ 701"/>
        <xdr:cNvCxnSpPr/>
      </xdr:nvCxnSpPr>
      <xdr:spPr>
        <a:xfrm>
          <a:off x="13703300" y="16827968"/>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4" name="テキスト ボックス 703"/>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25868</xdr:rowOff>
    </xdr:from>
    <xdr:to>
      <xdr:col>19</xdr:col>
      <xdr:colOff>644525</xdr:colOff>
      <xdr:row>98</xdr:row>
      <xdr:rowOff>61813</xdr:rowOff>
    </xdr:to>
    <xdr:cxnSp macro="">
      <xdr:nvCxnSpPr>
        <xdr:cNvPr id="705" name="直線コネクタ 704"/>
        <xdr:cNvCxnSpPr/>
      </xdr:nvCxnSpPr>
      <xdr:spPr>
        <a:xfrm flipV="1">
          <a:off x="12814300" y="16827968"/>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7" name="テキスト ボックス 706"/>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09" name="テキスト ボックス 708"/>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149272</xdr:rowOff>
    </xdr:from>
    <xdr:to>
      <xdr:col>23</xdr:col>
      <xdr:colOff>568325</xdr:colOff>
      <xdr:row>98</xdr:row>
      <xdr:rowOff>79422</xdr:rowOff>
    </xdr:to>
    <xdr:sp macro="" textlink="">
      <xdr:nvSpPr>
        <xdr:cNvPr id="715" name="円/楕円 714"/>
        <xdr:cNvSpPr/>
      </xdr:nvSpPr>
      <xdr:spPr>
        <a:xfrm>
          <a:off x="16268700" y="167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64199</xdr:rowOff>
    </xdr:from>
    <xdr:ext cx="534377" cy="259045"/>
    <xdr:sp macro="" textlink="">
      <xdr:nvSpPr>
        <xdr:cNvPr id="716" name="公債費該当値テキスト"/>
        <xdr:cNvSpPr txBox="1"/>
      </xdr:nvSpPr>
      <xdr:spPr>
        <a:xfrm>
          <a:off x="16370300" y="166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159386</xdr:rowOff>
    </xdr:from>
    <xdr:to>
      <xdr:col>22</xdr:col>
      <xdr:colOff>415925</xdr:colOff>
      <xdr:row>98</xdr:row>
      <xdr:rowOff>89536</xdr:rowOff>
    </xdr:to>
    <xdr:sp macro="" textlink="">
      <xdr:nvSpPr>
        <xdr:cNvPr id="717" name="円/楕円 716"/>
        <xdr:cNvSpPr/>
      </xdr:nvSpPr>
      <xdr:spPr>
        <a:xfrm>
          <a:off x="15430500" y="167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80663</xdr:rowOff>
    </xdr:from>
    <xdr:ext cx="534377" cy="259045"/>
    <xdr:sp macro="" textlink="">
      <xdr:nvSpPr>
        <xdr:cNvPr id="718" name="テキスト ボックス 717"/>
        <xdr:cNvSpPr txBox="1"/>
      </xdr:nvSpPr>
      <xdr:spPr>
        <a:xfrm>
          <a:off x="15214111" y="168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156152</xdr:rowOff>
    </xdr:from>
    <xdr:to>
      <xdr:col>21</xdr:col>
      <xdr:colOff>212725</xdr:colOff>
      <xdr:row>98</xdr:row>
      <xdr:rowOff>86302</xdr:rowOff>
    </xdr:to>
    <xdr:sp macro="" textlink="">
      <xdr:nvSpPr>
        <xdr:cNvPr id="719" name="円/楕円 718"/>
        <xdr:cNvSpPr/>
      </xdr:nvSpPr>
      <xdr:spPr>
        <a:xfrm>
          <a:off x="14541500" y="167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77429</xdr:rowOff>
    </xdr:from>
    <xdr:ext cx="534377" cy="259045"/>
    <xdr:sp macro="" textlink="">
      <xdr:nvSpPr>
        <xdr:cNvPr id="720" name="テキスト ボックス 719"/>
        <xdr:cNvSpPr txBox="1"/>
      </xdr:nvSpPr>
      <xdr:spPr>
        <a:xfrm>
          <a:off x="14325111" y="168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146518</xdr:rowOff>
    </xdr:from>
    <xdr:to>
      <xdr:col>20</xdr:col>
      <xdr:colOff>9525</xdr:colOff>
      <xdr:row>98</xdr:row>
      <xdr:rowOff>76668</xdr:rowOff>
    </xdr:to>
    <xdr:sp macro="" textlink="">
      <xdr:nvSpPr>
        <xdr:cNvPr id="721" name="円/楕円 720"/>
        <xdr:cNvSpPr/>
      </xdr:nvSpPr>
      <xdr:spPr>
        <a:xfrm>
          <a:off x="13652500" y="167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67795</xdr:rowOff>
    </xdr:from>
    <xdr:ext cx="534377" cy="259045"/>
    <xdr:sp macro="" textlink="">
      <xdr:nvSpPr>
        <xdr:cNvPr id="722" name="テキスト ボックス 721"/>
        <xdr:cNvSpPr txBox="1"/>
      </xdr:nvSpPr>
      <xdr:spPr>
        <a:xfrm>
          <a:off x="13436111" y="168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11013</xdr:rowOff>
    </xdr:from>
    <xdr:to>
      <xdr:col>18</xdr:col>
      <xdr:colOff>492125</xdr:colOff>
      <xdr:row>98</xdr:row>
      <xdr:rowOff>112613</xdr:rowOff>
    </xdr:to>
    <xdr:sp macro="" textlink="">
      <xdr:nvSpPr>
        <xdr:cNvPr id="723" name="円/楕円 722"/>
        <xdr:cNvSpPr/>
      </xdr:nvSpPr>
      <xdr:spPr>
        <a:xfrm>
          <a:off x="12763500" y="1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103740</xdr:rowOff>
    </xdr:from>
    <xdr:ext cx="534377" cy="259045"/>
    <xdr:sp macro="" textlink="">
      <xdr:nvSpPr>
        <xdr:cNvPr id="724" name="テキスト ボックス 723"/>
        <xdr:cNvSpPr txBox="1"/>
      </xdr:nvSpPr>
      <xdr:spPr>
        <a:xfrm>
          <a:off x="12547111" y="169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6" name="テキスト ボックス 765"/>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議会費及び労働費については</a:t>
          </a:r>
          <a:r>
            <a:rPr kumimoji="1" lang="ja-JP" altLang="ja-JP" sz="1400">
              <a:solidFill>
                <a:schemeClr val="dk1"/>
              </a:solidFill>
              <a:effectLst/>
              <a:latin typeface="+mn-lt"/>
              <a:ea typeface="+mn-ea"/>
              <a:cs typeface="+mn-cs"/>
            </a:rPr>
            <a:t>他の類似団体と比較して分母となる人口が少ないこともあり、</a:t>
          </a:r>
          <a:r>
            <a:rPr lang="ja-JP" altLang="en-US" sz="1400">
              <a:effectLst/>
            </a:rPr>
            <a:t>前年度同様に類似団体平均を多少上回っているものの、他の数値は平均を下回っており、前年度平均を超えていた衛生費についても、ウッドチップセンター竣工に伴う工事費やごみ処理広域化に伴う可燃ごみ処理処分委託料の減により、今年度は平均を下回る数値となった。</a:t>
          </a:r>
          <a:endParaRPr lang="en-US" altLang="ja-JP" sz="1400">
            <a:effectLst/>
          </a:endParaRPr>
        </a:p>
        <a:p>
          <a:r>
            <a:rPr lang="ja-JP" altLang="en-US" sz="1400">
              <a:effectLst/>
            </a:rPr>
            <a:t>　今後、町施設の老朽化に伴い、修繕や整備の必要が生じることから経費の増加が見込まれる中で、町民サービスの低下を招かないよう留意しつつ、必要以上に経費が増加しないよう事業の精査や経費の削減に努めなければならない。</a:t>
          </a:r>
          <a:endParaRPr lang="en-US"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a:t>
          </a:r>
          <a:r>
            <a:rPr kumimoji="1" lang="ja-JP" altLang="en-US" sz="1100">
              <a:solidFill>
                <a:schemeClr val="dk1"/>
              </a:solidFill>
              <a:effectLst/>
              <a:latin typeface="+mn-lt"/>
              <a:ea typeface="+mn-ea"/>
              <a:cs typeface="+mn-cs"/>
            </a:rPr>
            <a:t>事業の最適化をなどにより経費の抑制ができた結果や将来の財政需要に備えて積極的に積立を行った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投資的経費や補助費の抑制による若干の増はあったものの、ほぼ前年度と同程度</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また、実質単年度収支は、</a:t>
          </a:r>
          <a:r>
            <a:rPr kumimoji="1" lang="ja-JP" altLang="en-US" sz="1100">
              <a:solidFill>
                <a:schemeClr val="dk1"/>
              </a:solidFill>
              <a:effectLst/>
              <a:latin typeface="+mn-lt"/>
              <a:ea typeface="+mn-ea"/>
              <a:cs typeface="+mn-cs"/>
            </a:rPr>
            <a:t>事業費の抑制や</a:t>
          </a:r>
          <a:r>
            <a:rPr kumimoji="1" lang="ja-JP" altLang="ja-JP" sz="1100">
              <a:solidFill>
                <a:schemeClr val="dk1"/>
              </a:solidFill>
              <a:effectLst/>
              <a:latin typeface="+mn-lt"/>
              <a:ea typeface="+mn-ea"/>
              <a:cs typeface="+mn-cs"/>
            </a:rPr>
            <a:t>財政調整基金への積立てを行ったことなどにより、</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今後も継続して事業の見直しを実施し、町民サービスの低下を招くことなく、経費の抑制を図ることで実質収支比率の向上を図る。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一般会計の実質収支額については、平成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歳入の減少と基金への積立額が増大したことに伴い、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千万円と落ち込んだことがあったものの、</a:t>
          </a:r>
          <a:r>
            <a:rPr kumimoji="1" lang="ja-JP" altLang="en-US" sz="1100">
              <a:solidFill>
                <a:schemeClr val="dk1"/>
              </a:solidFill>
              <a:effectLst/>
              <a:latin typeface="+mn-lt"/>
              <a:ea typeface="+mn-ea"/>
              <a:cs typeface="+mn-cs"/>
            </a:rPr>
            <a:t>歳出の抑制等に努めた結果、</a:t>
          </a:r>
          <a:r>
            <a:rPr kumimoji="1" lang="ja-JP" altLang="ja-JP"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億円台で安定している。</a:t>
          </a:r>
          <a:endParaRPr lang="ja-JP" altLang="ja-JP" sz="1400">
            <a:effectLst/>
          </a:endParaRPr>
        </a:p>
        <a:p>
          <a:r>
            <a:rPr kumimoji="1" lang="ja-JP" altLang="ja-JP" sz="1100">
              <a:solidFill>
                <a:schemeClr val="dk1"/>
              </a:solidFill>
              <a:effectLst/>
              <a:latin typeface="+mn-lt"/>
              <a:ea typeface="+mn-ea"/>
              <a:cs typeface="+mn-cs"/>
            </a:rPr>
            <a:t>　今年度は地方消費税交付金等の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により標準財政規模が</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と比較して実質収支額</a:t>
          </a:r>
          <a:r>
            <a:rPr kumimoji="1" lang="ja-JP" altLang="en-US" sz="1100">
              <a:solidFill>
                <a:schemeClr val="dk1"/>
              </a:solidFill>
              <a:effectLst/>
              <a:latin typeface="+mn-lt"/>
              <a:ea typeface="+mn-ea"/>
              <a:cs typeface="+mn-cs"/>
            </a:rPr>
            <a:t>が同程度だったことから</a:t>
          </a:r>
          <a:r>
            <a:rPr kumimoji="1" lang="ja-JP" altLang="ja-JP" sz="1100">
              <a:solidFill>
                <a:schemeClr val="dk1"/>
              </a:solidFill>
              <a:effectLst/>
              <a:latin typeface="+mn-lt"/>
              <a:ea typeface="+mn-ea"/>
              <a:cs typeface="+mn-cs"/>
            </a:rPr>
            <a:t>、標準財政規模比については</a:t>
          </a:r>
          <a:r>
            <a:rPr kumimoji="1" lang="ja-JP" altLang="en-US" sz="1100">
              <a:solidFill>
                <a:schemeClr val="dk1"/>
              </a:solidFill>
              <a:effectLst/>
              <a:latin typeface="+mn-lt"/>
              <a:ea typeface="+mn-ea"/>
              <a:cs typeface="+mn-cs"/>
            </a:rPr>
            <a:t>ほぼ前年度並み</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国民健康保険特別会計については、基金の</a:t>
          </a:r>
          <a:r>
            <a:rPr kumimoji="1" lang="ja-JP" altLang="en-US" sz="1100">
              <a:solidFill>
                <a:schemeClr val="dk1"/>
              </a:solidFill>
              <a:effectLst/>
              <a:latin typeface="+mn-lt"/>
              <a:ea typeface="+mn-ea"/>
              <a:cs typeface="+mn-cs"/>
            </a:rPr>
            <a:t>繰入れなど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歳入が増となったため、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後期高齢者医療特別会計</a:t>
          </a:r>
          <a:r>
            <a:rPr kumimoji="1" lang="ja-JP" altLang="en-US" sz="1100">
              <a:solidFill>
                <a:schemeClr val="dk1"/>
              </a:solidFill>
              <a:effectLst/>
              <a:latin typeface="+mn-lt"/>
              <a:ea typeface="+mn-ea"/>
              <a:cs typeface="+mn-cs"/>
            </a:rPr>
            <a:t>については、後期高齢者医療保険料などの歳入増により標準財政規模比は</a:t>
          </a:r>
          <a:r>
            <a:rPr kumimoji="1" lang="en-US" altLang="ja-JP" sz="1100">
              <a:solidFill>
                <a:schemeClr val="dk1"/>
              </a:solidFill>
              <a:effectLst/>
              <a:latin typeface="+mn-lt"/>
              <a:ea typeface="+mn-ea"/>
              <a:cs typeface="+mn-cs"/>
            </a:rPr>
            <a:t>0.65</a:t>
          </a:r>
          <a:r>
            <a:rPr kumimoji="1" lang="ja-JP" altLang="en-US" sz="1100">
              <a:solidFill>
                <a:schemeClr val="dk1"/>
              </a:solidFill>
              <a:effectLst/>
              <a:latin typeface="+mn-lt"/>
              <a:ea typeface="+mn-ea"/>
              <a:cs typeface="+mn-cs"/>
            </a:rPr>
            <a:t>ポイントの増となった。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介護保険特別会計については</a:t>
          </a:r>
          <a:r>
            <a:rPr kumimoji="1" lang="ja-JP" altLang="en-US" sz="1100">
              <a:solidFill>
                <a:schemeClr val="dk1"/>
              </a:solidFill>
              <a:effectLst/>
              <a:latin typeface="+mn-lt"/>
              <a:ea typeface="+mn-ea"/>
              <a:cs typeface="+mn-cs"/>
            </a:rPr>
            <a:t>基金への積立など歳出が増となったことにより</a:t>
          </a:r>
          <a:r>
            <a:rPr kumimoji="1" lang="ja-JP" altLang="ja-JP" sz="1100">
              <a:solidFill>
                <a:schemeClr val="dk1"/>
              </a:solidFill>
              <a:effectLst/>
              <a:latin typeface="+mn-lt"/>
              <a:ea typeface="+mn-ea"/>
              <a:cs typeface="+mn-cs"/>
            </a:rPr>
            <a:t>、標準財政規模比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0.57</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下水道事業特別会計については</a:t>
          </a:r>
          <a:r>
            <a:rPr kumimoji="1" lang="ja-JP" altLang="en-US" sz="1100">
              <a:solidFill>
                <a:schemeClr val="dk1"/>
              </a:solidFill>
              <a:effectLst/>
              <a:latin typeface="+mn-lt"/>
              <a:ea typeface="+mn-ea"/>
              <a:cs typeface="+mn-cs"/>
            </a:rPr>
            <a:t>、負担金などの歳出の減により</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若干増となったものの、歳入も減となったことから、ほぼ前年と同様の数値となった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各特別会計については、近年一般会計からの繰出金が増加する傾向にあるため、医療費や介護サービス給付費等の適正化や予防事業に注力し歳出抑制を図るとともに、歳入の面でも見直しを検討し、一般会計からの繰出金の抑制を図る。</a:t>
          </a: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1.99\&#21508;&#35506;&#25991;&#26360;\010103&#36001;&#21209;&#35506;\02&#36001;&#21209;&#22865;&#32004;&#29677;\99&#29677;&#20849;&#36890;&#25991;&#26360;\&#36001;&#25919;\&#36001;&#25919;&#29366;&#27841;&#36039;&#26009;&#38598;\H30\180501&#12304;&#30906;&#35469;&#20107;&#38917;&#65306;&#65301;&#26376;&#65305;&#26085;1200&#12294;&#20999;&#12305;&#24179;&#25104;28&#24180;&#24230;&#36001;&#25919;&#29366;&#27841;&#36039;&#26009;&#38598;&#12398;&#20316;&#25104;&#12395;&#12388;&#12356;&#12390;\&#22238;&#31572;\&#24179;&#25104;28&#24180;&#24230;&#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33129</v>
          </cell>
          <cell r="F3">
            <v>46819</v>
          </cell>
        </row>
        <row r="5">
          <cell r="A5" t="str">
            <v xml:space="preserve"> H25</v>
          </cell>
          <cell r="D5">
            <v>38713</v>
          </cell>
          <cell r="F5">
            <v>53270</v>
          </cell>
        </row>
        <row r="7">
          <cell r="A7" t="str">
            <v xml:space="preserve"> H26</v>
          </cell>
          <cell r="D7">
            <v>19053</v>
          </cell>
          <cell r="F7">
            <v>53292</v>
          </cell>
        </row>
        <row r="9">
          <cell r="A9" t="str">
            <v xml:space="preserve"> H27</v>
          </cell>
          <cell r="D9">
            <v>17502</v>
          </cell>
          <cell r="F9">
            <v>49919</v>
          </cell>
        </row>
        <row r="11">
          <cell r="A11" t="str">
            <v xml:space="preserve"> H28</v>
          </cell>
          <cell r="D11">
            <v>10388</v>
          </cell>
          <cell r="F11">
            <v>47738</v>
          </cell>
        </row>
        <row r="18">
          <cell r="B18" t="str">
            <v>H24</v>
          </cell>
          <cell r="C18" t="str">
            <v>H25</v>
          </cell>
          <cell r="D18" t="str">
            <v>H26</v>
          </cell>
          <cell r="E18" t="str">
            <v>H27</v>
          </cell>
          <cell r="F18" t="str">
            <v>H28</v>
          </cell>
        </row>
        <row r="19">
          <cell r="A19" t="str">
            <v>実質収支額</v>
          </cell>
          <cell r="B19">
            <v>3.22</v>
          </cell>
          <cell r="C19">
            <v>4.99</v>
          </cell>
          <cell r="D19">
            <v>4.71</v>
          </cell>
          <cell r="E19">
            <v>3.9</v>
          </cell>
          <cell r="F19">
            <v>3.94</v>
          </cell>
        </row>
        <row r="20">
          <cell r="A20" t="str">
            <v>財政調整基金残高</v>
          </cell>
          <cell r="B20">
            <v>3.3</v>
          </cell>
          <cell r="C20">
            <v>4.22</v>
          </cell>
          <cell r="D20">
            <v>3.75</v>
          </cell>
          <cell r="E20">
            <v>5.08</v>
          </cell>
          <cell r="F20">
            <v>8.06</v>
          </cell>
        </row>
        <row r="21">
          <cell r="A21" t="str">
            <v>実質単年度収支</v>
          </cell>
          <cell r="B21">
            <v>-0.06</v>
          </cell>
          <cell r="C21">
            <v>2.81</v>
          </cell>
          <cell r="D21">
            <v>-0.85</v>
          </cell>
          <cell r="E21">
            <v>0.71</v>
          </cell>
          <cell r="F21">
            <v>2.93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下水道事業特別会計</v>
          </cell>
          <cell r="B32" t="e">
            <v>#N/A</v>
          </cell>
          <cell r="C32">
            <v>0.34</v>
          </cell>
          <cell r="D32" t="e">
            <v>#N/A</v>
          </cell>
          <cell r="E32">
            <v>0.26</v>
          </cell>
          <cell r="F32" t="e">
            <v>#N/A</v>
          </cell>
          <cell r="G32">
            <v>0.27</v>
          </cell>
          <cell r="H32" t="e">
            <v>#N/A</v>
          </cell>
          <cell r="I32">
            <v>0.14000000000000001</v>
          </cell>
          <cell r="J32" t="e">
            <v>#N/A</v>
          </cell>
          <cell r="K32">
            <v>0.18</v>
          </cell>
        </row>
        <row r="33">
          <cell r="A33" t="str">
            <v>介護保険特別会計</v>
          </cell>
          <cell r="B33" t="e">
            <v>#N/A</v>
          </cell>
          <cell r="C33">
            <v>0.8</v>
          </cell>
          <cell r="D33" t="e">
            <v>#N/A</v>
          </cell>
          <cell r="E33">
            <v>1.46</v>
          </cell>
          <cell r="F33" t="e">
            <v>#N/A</v>
          </cell>
          <cell r="G33">
            <v>0.55000000000000004</v>
          </cell>
          <cell r="H33" t="e">
            <v>#N/A</v>
          </cell>
          <cell r="I33">
            <v>1.53</v>
          </cell>
          <cell r="J33" t="e">
            <v>#N/A</v>
          </cell>
          <cell r="K33">
            <v>0.96</v>
          </cell>
        </row>
        <row r="34">
          <cell r="A34" t="str">
            <v>後期高齢者医療特別会計</v>
          </cell>
          <cell r="B34" t="e">
            <v>#N/A</v>
          </cell>
          <cell r="C34">
            <v>0.46</v>
          </cell>
          <cell r="D34" t="e">
            <v>#N/A</v>
          </cell>
          <cell r="E34">
            <v>0.46</v>
          </cell>
          <cell r="F34" t="e">
            <v>#N/A</v>
          </cell>
          <cell r="G34">
            <v>0.53</v>
          </cell>
          <cell r="H34" t="e">
            <v>#N/A</v>
          </cell>
          <cell r="I34">
            <v>0.53</v>
          </cell>
          <cell r="J34" t="e">
            <v>#N/A</v>
          </cell>
          <cell r="K34">
            <v>1.18</v>
          </cell>
        </row>
        <row r="35">
          <cell r="A35" t="str">
            <v>国民健康保険特別会計</v>
          </cell>
          <cell r="B35" t="e">
            <v>#N/A</v>
          </cell>
          <cell r="C35">
            <v>4.01</v>
          </cell>
          <cell r="D35" t="e">
            <v>#N/A</v>
          </cell>
          <cell r="E35">
            <v>1.61</v>
          </cell>
          <cell r="F35" t="e">
            <v>#N/A</v>
          </cell>
          <cell r="G35">
            <v>3.04</v>
          </cell>
          <cell r="H35" t="e">
            <v>#N/A</v>
          </cell>
          <cell r="I35">
            <v>1.1499999999999999</v>
          </cell>
          <cell r="J35" t="e">
            <v>#N/A</v>
          </cell>
          <cell r="K35">
            <v>3.92</v>
          </cell>
        </row>
        <row r="36">
          <cell r="A36" t="str">
            <v>一般会計</v>
          </cell>
          <cell r="B36" t="e">
            <v>#N/A</v>
          </cell>
          <cell r="C36">
            <v>3.22</v>
          </cell>
          <cell r="D36" t="e">
            <v>#N/A</v>
          </cell>
          <cell r="E36">
            <v>4.9800000000000004</v>
          </cell>
          <cell r="F36" t="e">
            <v>#N/A</v>
          </cell>
          <cell r="G36">
            <v>4.7</v>
          </cell>
          <cell r="H36" t="e">
            <v>#N/A</v>
          </cell>
          <cell r="I36">
            <v>3.9</v>
          </cell>
          <cell r="J36" t="e">
            <v>#N/A</v>
          </cell>
          <cell r="K36">
            <v>3.93</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632</v>
          </cell>
          <cell r="G42">
            <v>644</v>
          </cell>
          <cell r="J42">
            <v>705</v>
          </cell>
          <cell r="M42">
            <v>645</v>
          </cell>
          <cell r="P42">
            <v>665</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298</v>
          </cell>
          <cell r="E46">
            <v>321</v>
          </cell>
          <cell r="H46">
            <v>336</v>
          </cell>
          <cell r="K46">
            <v>362</v>
          </cell>
          <cell r="N46">
            <v>342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574</v>
          </cell>
          <cell r="E49">
            <v>667</v>
          </cell>
          <cell r="H49">
            <v>636</v>
          </cell>
          <cell r="K49">
            <v>623</v>
          </cell>
          <cell r="N49">
            <v>646</v>
          </cell>
        </row>
        <row r="50">
          <cell r="A50" t="str">
            <v>実質公債費比率の分子</v>
          </cell>
          <cell r="B50" t="e">
            <v>#N/A</v>
          </cell>
          <cell r="C50">
            <v>240</v>
          </cell>
          <cell r="D50" t="e">
            <v>#N/A</v>
          </cell>
          <cell r="E50" t="e">
            <v>#N/A</v>
          </cell>
          <cell r="F50">
            <v>344</v>
          </cell>
          <cell r="G50" t="e">
            <v>#N/A</v>
          </cell>
          <cell r="H50" t="e">
            <v>#N/A</v>
          </cell>
          <cell r="I50">
            <v>267</v>
          </cell>
          <cell r="J50" t="e">
            <v>#N/A</v>
          </cell>
          <cell r="K50" t="e">
            <v>#N/A</v>
          </cell>
          <cell r="L50">
            <v>340</v>
          </cell>
          <cell r="M50" t="e">
            <v>#N/A</v>
          </cell>
          <cell r="N50" t="e">
            <v>#N/A</v>
          </cell>
          <cell r="O50">
            <v>323</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8768</v>
          </cell>
          <cell r="G56">
            <v>9083</v>
          </cell>
          <cell r="J56">
            <v>9123</v>
          </cell>
          <cell r="M56">
            <v>9166</v>
          </cell>
          <cell r="P56">
            <v>9217</v>
          </cell>
        </row>
        <row r="57">
          <cell r="A57" t="str">
            <v>充当可能特定歳入</v>
          </cell>
          <cell r="D57" t="str">
            <v>-</v>
          </cell>
          <cell r="G57" t="str">
            <v>-</v>
          </cell>
          <cell r="J57" t="str">
            <v>-</v>
          </cell>
          <cell r="M57" t="str">
            <v>-</v>
          </cell>
          <cell r="P57" t="str">
            <v>-</v>
          </cell>
        </row>
        <row r="58">
          <cell r="A58" t="str">
            <v>充当可能基金</v>
          </cell>
          <cell r="D58">
            <v>814</v>
          </cell>
          <cell r="G58">
            <v>771</v>
          </cell>
          <cell r="J58">
            <v>720</v>
          </cell>
          <cell r="M58">
            <v>891</v>
          </cell>
          <cell r="P58">
            <v>1063</v>
          </cell>
        </row>
        <row r="59">
          <cell r="A59" t="str">
            <v>組合等連結実質赤字額負担見込額</v>
          </cell>
          <cell r="B59" t="str">
            <v>-</v>
          </cell>
          <cell r="E59" t="str">
            <v>-</v>
          </cell>
          <cell r="H59">
            <v>1</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1631</v>
          </cell>
          <cell r="E62">
            <v>1545</v>
          </cell>
          <cell r="H62">
            <v>1442</v>
          </cell>
          <cell r="K62">
            <v>1307</v>
          </cell>
          <cell r="N62">
            <v>1302</v>
          </cell>
        </row>
        <row r="63">
          <cell r="A63" t="str">
            <v>組合等負担等見込額</v>
          </cell>
          <cell r="B63" t="str">
            <v>-</v>
          </cell>
          <cell r="E63" t="str">
            <v>-</v>
          </cell>
          <cell r="H63" t="str">
            <v>-</v>
          </cell>
          <cell r="K63" t="str">
            <v>-</v>
          </cell>
          <cell r="N63" t="str">
            <v>-</v>
          </cell>
        </row>
        <row r="64">
          <cell r="A64" t="str">
            <v>公営企業債等繰入見込額</v>
          </cell>
          <cell r="B64">
            <v>4445</v>
          </cell>
          <cell r="E64">
            <v>4368</v>
          </cell>
          <cell r="H64">
            <v>4325</v>
          </cell>
          <cell r="K64">
            <v>4326</v>
          </cell>
          <cell r="N64">
            <v>4364</v>
          </cell>
        </row>
        <row r="65">
          <cell r="A65" t="str">
            <v>債務負担行為に基づく支出予定額</v>
          </cell>
          <cell r="B65">
            <v>222</v>
          </cell>
          <cell r="E65" t="str">
            <v>-</v>
          </cell>
          <cell r="H65" t="str">
            <v>-</v>
          </cell>
          <cell r="K65" t="str">
            <v>-</v>
          </cell>
          <cell r="N65" t="str">
            <v>-</v>
          </cell>
        </row>
        <row r="66">
          <cell r="A66" t="str">
            <v>一般会計等に係る地方債の現在高</v>
          </cell>
          <cell r="B66">
            <v>7314</v>
          </cell>
          <cell r="E66">
            <v>7429</v>
          </cell>
          <cell r="H66">
            <v>7400</v>
          </cell>
          <cell r="K66">
            <v>7304</v>
          </cell>
          <cell r="N66">
            <v>7131</v>
          </cell>
        </row>
        <row r="67">
          <cell r="A67" t="str">
            <v>将来負担比率の分子</v>
          </cell>
          <cell r="B67" t="e">
            <v>#N/A</v>
          </cell>
          <cell r="C67">
            <v>4030</v>
          </cell>
          <cell r="D67" t="e">
            <v>#N/A</v>
          </cell>
          <cell r="E67" t="e">
            <v>#N/A</v>
          </cell>
          <cell r="F67">
            <v>3488</v>
          </cell>
          <cell r="G67" t="e">
            <v>#N/A</v>
          </cell>
          <cell r="H67" t="e">
            <v>#N/A</v>
          </cell>
          <cell r="I67">
            <v>3325</v>
          </cell>
          <cell r="J67" t="e">
            <v>#N/A</v>
          </cell>
          <cell r="K67" t="e">
            <v>#N/A</v>
          </cell>
          <cell r="L67">
            <v>2879</v>
          </cell>
          <cell r="M67" t="e">
            <v>#N/A</v>
          </cell>
          <cell r="N67" t="e">
            <v>#N/A</v>
          </cell>
          <cell r="O67">
            <v>2517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5" t="s">
        <v>22</v>
      </c>
      <c r="X3" s="456"/>
      <c r="Y3" s="456"/>
      <c r="Z3" s="456"/>
      <c r="AA3" s="456"/>
      <c r="AB3" s="553"/>
      <c r="AC3" s="557" t="s">
        <v>23</v>
      </c>
      <c r="AD3" s="456"/>
      <c r="AE3" s="456"/>
      <c r="AF3" s="456"/>
      <c r="AG3" s="456"/>
      <c r="AH3" s="456"/>
      <c r="AI3" s="456"/>
      <c r="AJ3" s="456"/>
      <c r="AK3" s="456"/>
      <c r="AL3" s="519"/>
      <c r="AM3" s="455" t="s">
        <v>24</v>
      </c>
      <c r="AN3" s="456"/>
      <c r="AO3" s="456"/>
      <c r="AP3" s="456"/>
      <c r="AQ3" s="456"/>
      <c r="AR3" s="456"/>
      <c r="AS3" s="456"/>
      <c r="AT3" s="456"/>
      <c r="AU3" s="456"/>
      <c r="AV3" s="456"/>
      <c r="AW3" s="456"/>
      <c r="AX3" s="519"/>
      <c r="AY3" s="511" t="s">
        <v>25</v>
      </c>
      <c r="AZ3" s="512"/>
      <c r="BA3" s="512"/>
      <c r="BB3" s="512"/>
      <c r="BC3" s="512"/>
      <c r="BD3" s="512"/>
      <c r="BE3" s="512"/>
      <c r="BF3" s="512"/>
      <c r="BG3" s="512"/>
      <c r="BH3" s="512"/>
      <c r="BI3" s="512"/>
      <c r="BJ3" s="512"/>
      <c r="BK3" s="512"/>
      <c r="BL3" s="512"/>
      <c r="BM3" s="561"/>
      <c r="BN3" s="455" t="s">
        <v>26</v>
      </c>
      <c r="BO3" s="456"/>
      <c r="BP3" s="456"/>
      <c r="BQ3" s="456"/>
      <c r="BR3" s="456"/>
      <c r="BS3" s="456"/>
      <c r="BT3" s="456"/>
      <c r="BU3" s="519"/>
      <c r="BV3" s="455" t="s">
        <v>27</v>
      </c>
      <c r="BW3" s="456"/>
      <c r="BX3" s="456"/>
      <c r="BY3" s="456"/>
      <c r="BZ3" s="456"/>
      <c r="CA3" s="456"/>
      <c r="CB3" s="456"/>
      <c r="CC3" s="519"/>
      <c r="CD3" s="511" t="s">
        <v>25</v>
      </c>
      <c r="CE3" s="512"/>
      <c r="CF3" s="512"/>
      <c r="CG3" s="512"/>
      <c r="CH3" s="512"/>
      <c r="CI3" s="512"/>
      <c r="CJ3" s="512"/>
      <c r="CK3" s="512"/>
      <c r="CL3" s="512"/>
      <c r="CM3" s="512"/>
      <c r="CN3" s="512"/>
      <c r="CO3" s="512"/>
      <c r="CP3" s="512"/>
      <c r="CQ3" s="512"/>
      <c r="CR3" s="512"/>
      <c r="CS3" s="561"/>
      <c r="CT3" s="455" t="s">
        <v>28</v>
      </c>
      <c r="CU3" s="456"/>
      <c r="CV3" s="456"/>
      <c r="CW3" s="456"/>
      <c r="CX3" s="456"/>
      <c r="CY3" s="456"/>
      <c r="CZ3" s="456"/>
      <c r="DA3" s="519"/>
      <c r="DB3" s="455" t="s">
        <v>29</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2"/>
      <c r="AO4" s="392"/>
      <c r="AP4" s="392"/>
      <c r="AQ4" s="392"/>
      <c r="AR4" s="392"/>
      <c r="AS4" s="392"/>
      <c r="AT4" s="392"/>
      <c r="AU4" s="392"/>
      <c r="AV4" s="392"/>
      <c r="AW4" s="392"/>
      <c r="AX4" s="560"/>
      <c r="AY4" s="368" t="s">
        <v>30</v>
      </c>
      <c r="AZ4" s="369"/>
      <c r="BA4" s="369"/>
      <c r="BB4" s="369"/>
      <c r="BC4" s="369"/>
      <c r="BD4" s="369"/>
      <c r="BE4" s="369"/>
      <c r="BF4" s="369"/>
      <c r="BG4" s="369"/>
      <c r="BH4" s="369"/>
      <c r="BI4" s="369"/>
      <c r="BJ4" s="369"/>
      <c r="BK4" s="369"/>
      <c r="BL4" s="369"/>
      <c r="BM4" s="370"/>
      <c r="BN4" s="371">
        <v>7882668</v>
      </c>
      <c r="BO4" s="372"/>
      <c r="BP4" s="372"/>
      <c r="BQ4" s="372"/>
      <c r="BR4" s="372"/>
      <c r="BS4" s="372"/>
      <c r="BT4" s="372"/>
      <c r="BU4" s="373"/>
      <c r="BV4" s="371">
        <v>8141034</v>
      </c>
      <c r="BW4" s="372"/>
      <c r="BX4" s="372"/>
      <c r="BY4" s="372"/>
      <c r="BZ4" s="372"/>
      <c r="CA4" s="372"/>
      <c r="CB4" s="372"/>
      <c r="CC4" s="373"/>
      <c r="CD4" s="545" t="s">
        <v>31</v>
      </c>
      <c r="CE4" s="546"/>
      <c r="CF4" s="546"/>
      <c r="CG4" s="546"/>
      <c r="CH4" s="546"/>
      <c r="CI4" s="546"/>
      <c r="CJ4" s="546"/>
      <c r="CK4" s="546"/>
      <c r="CL4" s="546"/>
      <c r="CM4" s="546"/>
      <c r="CN4" s="546"/>
      <c r="CO4" s="546"/>
      <c r="CP4" s="546"/>
      <c r="CQ4" s="546"/>
      <c r="CR4" s="546"/>
      <c r="CS4" s="547"/>
      <c r="CT4" s="548">
        <v>3.9</v>
      </c>
      <c r="CU4" s="549"/>
      <c r="CV4" s="549"/>
      <c r="CW4" s="549"/>
      <c r="CX4" s="549"/>
      <c r="CY4" s="549"/>
      <c r="CZ4" s="549"/>
      <c r="DA4" s="550"/>
      <c r="DB4" s="548">
        <v>3.9</v>
      </c>
      <c r="DC4" s="549"/>
      <c r="DD4" s="549"/>
      <c r="DE4" s="549"/>
      <c r="DF4" s="549"/>
      <c r="DG4" s="549"/>
      <c r="DH4" s="549"/>
      <c r="DI4" s="550"/>
      <c r="DJ4" s="44"/>
      <c r="DK4" s="44"/>
      <c r="DL4" s="44"/>
      <c r="DM4" s="44"/>
      <c r="DN4" s="44"/>
      <c r="DO4" s="44"/>
    </row>
    <row r="5" spans="1:119" ht="18.75" customHeight="1" x14ac:dyDescent="0.15">
      <c r="A5" s="45"/>
      <c r="B5" s="555"/>
      <c r="C5" s="393"/>
      <c r="D5" s="393"/>
      <c r="E5" s="556"/>
      <c r="F5" s="556"/>
      <c r="G5" s="556"/>
      <c r="H5" s="556"/>
      <c r="I5" s="556"/>
      <c r="J5" s="556"/>
      <c r="K5" s="556"/>
      <c r="L5" s="556"/>
      <c r="M5" s="556"/>
      <c r="N5" s="556"/>
      <c r="O5" s="556"/>
      <c r="P5" s="556"/>
      <c r="Q5" s="556"/>
      <c r="R5" s="391"/>
      <c r="S5" s="391"/>
      <c r="T5" s="391"/>
      <c r="U5" s="391"/>
      <c r="V5" s="559"/>
      <c r="W5" s="480"/>
      <c r="X5" s="392"/>
      <c r="Y5" s="392"/>
      <c r="Z5" s="392"/>
      <c r="AA5" s="392"/>
      <c r="AB5" s="393"/>
      <c r="AC5" s="391"/>
      <c r="AD5" s="392"/>
      <c r="AE5" s="392"/>
      <c r="AF5" s="392"/>
      <c r="AG5" s="392"/>
      <c r="AH5" s="392"/>
      <c r="AI5" s="392"/>
      <c r="AJ5" s="392"/>
      <c r="AK5" s="392"/>
      <c r="AL5" s="560"/>
      <c r="AM5" s="445" t="s">
        <v>32</v>
      </c>
      <c r="AN5" s="350"/>
      <c r="AO5" s="350"/>
      <c r="AP5" s="350"/>
      <c r="AQ5" s="350"/>
      <c r="AR5" s="350"/>
      <c r="AS5" s="350"/>
      <c r="AT5" s="351"/>
      <c r="AU5" s="433" t="s">
        <v>33</v>
      </c>
      <c r="AV5" s="434"/>
      <c r="AW5" s="434"/>
      <c r="AX5" s="434"/>
      <c r="AY5" s="356" t="s">
        <v>34</v>
      </c>
      <c r="AZ5" s="357"/>
      <c r="BA5" s="357"/>
      <c r="BB5" s="357"/>
      <c r="BC5" s="357"/>
      <c r="BD5" s="357"/>
      <c r="BE5" s="357"/>
      <c r="BF5" s="357"/>
      <c r="BG5" s="357"/>
      <c r="BH5" s="357"/>
      <c r="BI5" s="357"/>
      <c r="BJ5" s="357"/>
      <c r="BK5" s="357"/>
      <c r="BL5" s="357"/>
      <c r="BM5" s="358"/>
      <c r="BN5" s="376">
        <v>7636429</v>
      </c>
      <c r="BO5" s="377"/>
      <c r="BP5" s="377"/>
      <c r="BQ5" s="377"/>
      <c r="BR5" s="377"/>
      <c r="BS5" s="377"/>
      <c r="BT5" s="377"/>
      <c r="BU5" s="378"/>
      <c r="BV5" s="376">
        <v>7873071</v>
      </c>
      <c r="BW5" s="377"/>
      <c r="BX5" s="377"/>
      <c r="BY5" s="377"/>
      <c r="BZ5" s="377"/>
      <c r="CA5" s="377"/>
      <c r="CB5" s="377"/>
      <c r="CC5" s="378"/>
      <c r="CD5" s="385" t="s">
        <v>35</v>
      </c>
      <c r="CE5" s="386"/>
      <c r="CF5" s="386"/>
      <c r="CG5" s="386"/>
      <c r="CH5" s="386"/>
      <c r="CI5" s="386"/>
      <c r="CJ5" s="386"/>
      <c r="CK5" s="386"/>
      <c r="CL5" s="386"/>
      <c r="CM5" s="386"/>
      <c r="CN5" s="386"/>
      <c r="CO5" s="386"/>
      <c r="CP5" s="386"/>
      <c r="CQ5" s="386"/>
      <c r="CR5" s="386"/>
      <c r="CS5" s="387"/>
      <c r="CT5" s="346">
        <v>94.8</v>
      </c>
      <c r="CU5" s="347"/>
      <c r="CV5" s="347"/>
      <c r="CW5" s="347"/>
      <c r="CX5" s="347"/>
      <c r="CY5" s="347"/>
      <c r="CZ5" s="347"/>
      <c r="DA5" s="348"/>
      <c r="DB5" s="346">
        <v>96.3</v>
      </c>
      <c r="DC5" s="347"/>
      <c r="DD5" s="347"/>
      <c r="DE5" s="347"/>
      <c r="DF5" s="347"/>
      <c r="DG5" s="347"/>
      <c r="DH5" s="347"/>
      <c r="DI5" s="348"/>
      <c r="DJ5" s="44"/>
      <c r="DK5" s="44"/>
      <c r="DL5" s="44"/>
      <c r="DM5" s="44"/>
      <c r="DN5" s="44"/>
      <c r="DO5" s="44"/>
    </row>
    <row r="6" spans="1:119" ht="18.75" customHeight="1" x14ac:dyDescent="0.15">
      <c r="A6" s="45"/>
      <c r="B6" s="525" t="s">
        <v>36</v>
      </c>
      <c r="C6" s="390"/>
      <c r="D6" s="390"/>
      <c r="E6" s="526"/>
      <c r="F6" s="526"/>
      <c r="G6" s="526"/>
      <c r="H6" s="526"/>
      <c r="I6" s="526"/>
      <c r="J6" s="526"/>
      <c r="K6" s="526"/>
      <c r="L6" s="526" t="s">
        <v>37</v>
      </c>
      <c r="M6" s="526"/>
      <c r="N6" s="526"/>
      <c r="O6" s="526"/>
      <c r="P6" s="526"/>
      <c r="Q6" s="526"/>
      <c r="R6" s="414"/>
      <c r="S6" s="414"/>
      <c r="T6" s="414"/>
      <c r="U6" s="414"/>
      <c r="V6" s="532"/>
      <c r="W6" s="465" t="s">
        <v>38</v>
      </c>
      <c r="X6" s="389"/>
      <c r="Y6" s="389"/>
      <c r="Z6" s="389"/>
      <c r="AA6" s="389"/>
      <c r="AB6" s="390"/>
      <c r="AC6" s="537" t="s">
        <v>39</v>
      </c>
      <c r="AD6" s="538"/>
      <c r="AE6" s="538"/>
      <c r="AF6" s="538"/>
      <c r="AG6" s="538"/>
      <c r="AH6" s="538"/>
      <c r="AI6" s="538"/>
      <c r="AJ6" s="538"/>
      <c r="AK6" s="538"/>
      <c r="AL6" s="539"/>
      <c r="AM6" s="445" t="s">
        <v>40</v>
      </c>
      <c r="AN6" s="350"/>
      <c r="AO6" s="350"/>
      <c r="AP6" s="350"/>
      <c r="AQ6" s="350"/>
      <c r="AR6" s="350"/>
      <c r="AS6" s="350"/>
      <c r="AT6" s="351"/>
      <c r="AU6" s="433" t="s">
        <v>33</v>
      </c>
      <c r="AV6" s="434"/>
      <c r="AW6" s="434"/>
      <c r="AX6" s="434"/>
      <c r="AY6" s="356" t="s">
        <v>41</v>
      </c>
      <c r="AZ6" s="357"/>
      <c r="BA6" s="357"/>
      <c r="BB6" s="357"/>
      <c r="BC6" s="357"/>
      <c r="BD6" s="357"/>
      <c r="BE6" s="357"/>
      <c r="BF6" s="357"/>
      <c r="BG6" s="357"/>
      <c r="BH6" s="357"/>
      <c r="BI6" s="357"/>
      <c r="BJ6" s="357"/>
      <c r="BK6" s="357"/>
      <c r="BL6" s="357"/>
      <c r="BM6" s="358"/>
      <c r="BN6" s="376">
        <v>246239</v>
      </c>
      <c r="BO6" s="377"/>
      <c r="BP6" s="377"/>
      <c r="BQ6" s="377"/>
      <c r="BR6" s="377"/>
      <c r="BS6" s="377"/>
      <c r="BT6" s="377"/>
      <c r="BU6" s="378"/>
      <c r="BV6" s="376">
        <v>267963</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99.7</v>
      </c>
      <c r="CU6" s="523"/>
      <c r="CV6" s="523"/>
      <c r="CW6" s="523"/>
      <c r="CX6" s="523"/>
      <c r="CY6" s="523"/>
      <c r="CZ6" s="523"/>
      <c r="DA6" s="524"/>
      <c r="DB6" s="522">
        <v>103.4</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44</v>
      </c>
      <c r="AV7" s="434"/>
      <c r="AW7" s="434"/>
      <c r="AX7" s="434"/>
      <c r="AY7" s="356" t="s">
        <v>45</v>
      </c>
      <c r="AZ7" s="357"/>
      <c r="BA7" s="357"/>
      <c r="BB7" s="357"/>
      <c r="BC7" s="357"/>
      <c r="BD7" s="357"/>
      <c r="BE7" s="357"/>
      <c r="BF7" s="357"/>
      <c r="BG7" s="357"/>
      <c r="BH7" s="357"/>
      <c r="BI7" s="357"/>
      <c r="BJ7" s="357"/>
      <c r="BK7" s="357"/>
      <c r="BL7" s="357"/>
      <c r="BM7" s="358"/>
      <c r="BN7" s="376">
        <v>24984</v>
      </c>
      <c r="BO7" s="377"/>
      <c r="BP7" s="377"/>
      <c r="BQ7" s="377"/>
      <c r="BR7" s="377"/>
      <c r="BS7" s="377"/>
      <c r="BT7" s="377"/>
      <c r="BU7" s="378"/>
      <c r="BV7" s="376">
        <v>46485</v>
      </c>
      <c r="BW7" s="377"/>
      <c r="BX7" s="377"/>
      <c r="BY7" s="377"/>
      <c r="BZ7" s="377"/>
      <c r="CA7" s="377"/>
      <c r="CB7" s="377"/>
      <c r="CC7" s="378"/>
      <c r="CD7" s="385" t="s">
        <v>46</v>
      </c>
      <c r="CE7" s="386"/>
      <c r="CF7" s="386"/>
      <c r="CG7" s="386"/>
      <c r="CH7" s="386"/>
      <c r="CI7" s="386"/>
      <c r="CJ7" s="386"/>
      <c r="CK7" s="386"/>
      <c r="CL7" s="386"/>
      <c r="CM7" s="386"/>
      <c r="CN7" s="386"/>
      <c r="CO7" s="386"/>
      <c r="CP7" s="386"/>
      <c r="CQ7" s="386"/>
      <c r="CR7" s="386"/>
      <c r="CS7" s="387"/>
      <c r="CT7" s="376">
        <v>5622648</v>
      </c>
      <c r="CU7" s="377"/>
      <c r="CV7" s="377"/>
      <c r="CW7" s="377"/>
      <c r="CX7" s="377"/>
      <c r="CY7" s="377"/>
      <c r="CZ7" s="377"/>
      <c r="DA7" s="378"/>
      <c r="DB7" s="376">
        <v>5673529</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47</v>
      </c>
      <c r="AN8" s="350"/>
      <c r="AO8" s="350"/>
      <c r="AP8" s="350"/>
      <c r="AQ8" s="350"/>
      <c r="AR8" s="350"/>
      <c r="AS8" s="350"/>
      <c r="AT8" s="351"/>
      <c r="AU8" s="433" t="s">
        <v>48</v>
      </c>
      <c r="AV8" s="434"/>
      <c r="AW8" s="434"/>
      <c r="AX8" s="434"/>
      <c r="AY8" s="356" t="s">
        <v>49</v>
      </c>
      <c r="AZ8" s="357"/>
      <c r="BA8" s="357"/>
      <c r="BB8" s="357"/>
      <c r="BC8" s="357"/>
      <c r="BD8" s="357"/>
      <c r="BE8" s="357"/>
      <c r="BF8" s="357"/>
      <c r="BG8" s="357"/>
      <c r="BH8" s="357"/>
      <c r="BI8" s="357"/>
      <c r="BJ8" s="357"/>
      <c r="BK8" s="357"/>
      <c r="BL8" s="357"/>
      <c r="BM8" s="358"/>
      <c r="BN8" s="376">
        <v>221255</v>
      </c>
      <c r="BO8" s="377"/>
      <c r="BP8" s="377"/>
      <c r="BQ8" s="377"/>
      <c r="BR8" s="377"/>
      <c r="BS8" s="377"/>
      <c r="BT8" s="377"/>
      <c r="BU8" s="378"/>
      <c r="BV8" s="376">
        <v>221478</v>
      </c>
      <c r="BW8" s="377"/>
      <c r="BX8" s="377"/>
      <c r="BY8" s="377"/>
      <c r="BZ8" s="377"/>
      <c r="CA8" s="377"/>
      <c r="CB8" s="377"/>
      <c r="CC8" s="378"/>
      <c r="CD8" s="385" t="s">
        <v>50</v>
      </c>
      <c r="CE8" s="386"/>
      <c r="CF8" s="386"/>
      <c r="CG8" s="386"/>
      <c r="CH8" s="386"/>
      <c r="CI8" s="386"/>
      <c r="CJ8" s="386"/>
      <c r="CK8" s="386"/>
      <c r="CL8" s="386"/>
      <c r="CM8" s="386"/>
      <c r="CN8" s="386"/>
      <c r="CO8" s="386"/>
      <c r="CP8" s="386"/>
      <c r="CQ8" s="386"/>
      <c r="CR8" s="386"/>
      <c r="CS8" s="387"/>
      <c r="CT8" s="485">
        <v>0.75</v>
      </c>
      <c r="CU8" s="486"/>
      <c r="CV8" s="486"/>
      <c r="CW8" s="486"/>
      <c r="CX8" s="486"/>
      <c r="CY8" s="486"/>
      <c r="CZ8" s="486"/>
      <c r="DA8" s="487"/>
      <c r="DB8" s="485">
        <v>0.76</v>
      </c>
      <c r="DC8" s="486"/>
      <c r="DD8" s="486"/>
      <c r="DE8" s="486"/>
      <c r="DF8" s="486"/>
      <c r="DG8" s="486"/>
      <c r="DH8" s="486"/>
      <c r="DI8" s="487"/>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28378</v>
      </c>
      <c r="S9" s="517"/>
      <c r="T9" s="517"/>
      <c r="U9" s="517"/>
      <c r="V9" s="518"/>
      <c r="W9" s="455" t="s">
        <v>53</v>
      </c>
      <c r="X9" s="456"/>
      <c r="Y9" s="456"/>
      <c r="Z9" s="456"/>
      <c r="AA9" s="456"/>
      <c r="AB9" s="456"/>
      <c r="AC9" s="456"/>
      <c r="AD9" s="456"/>
      <c r="AE9" s="456"/>
      <c r="AF9" s="456"/>
      <c r="AG9" s="456"/>
      <c r="AH9" s="456"/>
      <c r="AI9" s="456"/>
      <c r="AJ9" s="456"/>
      <c r="AK9" s="456"/>
      <c r="AL9" s="519"/>
      <c r="AM9" s="445" t="s">
        <v>54</v>
      </c>
      <c r="AN9" s="350"/>
      <c r="AO9" s="350"/>
      <c r="AP9" s="350"/>
      <c r="AQ9" s="350"/>
      <c r="AR9" s="350"/>
      <c r="AS9" s="350"/>
      <c r="AT9" s="351"/>
      <c r="AU9" s="433" t="s">
        <v>33</v>
      </c>
      <c r="AV9" s="434"/>
      <c r="AW9" s="434"/>
      <c r="AX9" s="434"/>
      <c r="AY9" s="356" t="s">
        <v>55</v>
      </c>
      <c r="AZ9" s="357"/>
      <c r="BA9" s="357"/>
      <c r="BB9" s="357"/>
      <c r="BC9" s="357"/>
      <c r="BD9" s="357"/>
      <c r="BE9" s="357"/>
      <c r="BF9" s="357"/>
      <c r="BG9" s="357"/>
      <c r="BH9" s="357"/>
      <c r="BI9" s="357"/>
      <c r="BJ9" s="357"/>
      <c r="BK9" s="357"/>
      <c r="BL9" s="357"/>
      <c r="BM9" s="358"/>
      <c r="BN9" s="376">
        <v>-223</v>
      </c>
      <c r="BO9" s="377"/>
      <c r="BP9" s="377"/>
      <c r="BQ9" s="377"/>
      <c r="BR9" s="377"/>
      <c r="BS9" s="377"/>
      <c r="BT9" s="377"/>
      <c r="BU9" s="378"/>
      <c r="BV9" s="376">
        <v>-39966</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10.7</v>
      </c>
      <c r="CU9" s="347"/>
      <c r="CV9" s="347"/>
      <c r="CW9" s="347"/>
      <c r="CX9" s="347"/>
      <c r="CY9" s="347"/>
      <c r="CZ9" s="347"/>
      <c r="DA9" s="348"/>
      <c r="DB9" s="346">
        <v>10</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57</v>
      </c>
      <c r="M10" s="350"/>
      <c r="N10" s="350"/>
      <c r="O10" s="350"/>
      <c r="P10" s="350"/>
      <c r="Q10" s="351"/>
      <c r="R10" s="352">
        <v>29522</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59</v>
      </c>
      <c r="AV10" s="434"/>
      <c r="AW10" s="434"/>
      <c r="AX10" s="434"/>
      <c r="AY10" s="356" t="s">
        <v>60</v>
      </c>
      <c r="AZ10" s="357"/>
      <c r="BA10" s="357"/>
      <c r="BB10" s="357"/>
      <c r="BC10" s="357"/>
      <c r="BD10" s="357"/>
      <c r="BE10" s="357"/>
      <c r="BF10" s="357"/>
      <c r="BG10" s="357"/>
      <c r="BH10" s="357"/>
      <c r="BI10" s="357"/>
      <c r="BJ10" s="357"/>
      <c r="BK10" s="357"/>
      <c r="BL10" s="357"/>
      <c r="BM10" s="358"/>
      <c r="BN10" s="376">
        <v>215012</v>
      </c>
      <c r="BO10" s="377"/>
      <c r="BP10" s="377"/>
      <c r="BQ10" s="377"/>
      <c r="BR10" s="377"/>
      <c r="BS10" s="377"/>
      <c r="BT10" s="377"/>
      <c r="BU10" s="378"/>
      <c r="BV10" s="376">
        <v>150015</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2" t="s">
        <v>62</v>
      </c>
      <c r="M11" s="423"/>
      <c r="N11" s="423"/>
      <c r="O11" s="423"/>
      <c r="P11" s="423"/>
      <c r="Q11" s="424"/>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33</v>
      </c>
      <c r="AV11" s="434"/>
      <c r="AW11" s="434"/>
      <c r="AX11" s="434"/>
      <c r="AY11" s="356" t="s">
        <v>65</v>
      </c>
      <c r="AZ11" s="357"/>
      <c r="BA11" s="357"/>
      <c r="BB11" s="357"/>
      <c r="BC11" s="357"/>
      <c r="BD11" s="357"/>
      <c r="BE11" s="357"/>
      <c r="BF11" s="357"/>
      <c r="BG11" s="357"/>
      <c r="BH11" s="357"/>
      <c r="BI11" s="357"/>
      <c r="BJ11" s="357"/>
      <c r="BK11" s="357"/>
      <c r="BL11" s="357"/>
      <c r="BM11" s="358"/>
      <c r="BN11" s="376" t="s">
        <v>66</v>
      </c>
      <c r="BO11" s="377"/>
      <c r="BP11" s="377"/>
      <c r="BQ11" s="377"/>
      <c r="BR11" s="377"/>
      <c r="BS11" s="377"/>
      <c r="BT11" s="377"/>
      <c r="BU11" s="378"/>
      <c r="BV11" s="376" t="s">
        <v>66</v>
      </c>
      <c r="BW11" s="377"/>
      <c r="BX11" s="377"/>
      <c r="BY11" s="377"/>
      <c r="BZ11" s="377"/>
      <c r="CA11" s="377"/>
      <c r="CB11" s="377"/>
      <c r="CC11" s="378"/>
      <c r="CD11" s="385" t="s">
        <v>67</v>
      </c>
      <c r="CE11" s="386"/>
      <c r="CF11" s="386"/>
      <c r="CG11" s="386"/>
      <c r="CH11" s="386"/>
      <c r="CI11" s="386"/>
      <c r="CJ11" s="386"/>
      <c r="CK11" s="386"/>
      <c r="CL11" s="386"/>
      <c r="CM11" s="386"/>
      <c r="CN11" s="386"/>
      <c r="CO11" s="386"/>
      <c r="CP11" s="386"/>
      <c r="CQ11" s="386"/>
      <c r="CR11" s="386"/>
      <c r="CS11" s="387"/>
      <c r="CT11" s="485" t="s">
        <v>66</v>
      </c>
      <c r="CU11" s="486"/>
      <c r="CV11" s="486"/>
      <c r="CW11" s="486"/>
      <c r="CX11" s="486"/>
      <c r="CY11" s="486"/>
      <c r="CZ11" s="486"/>
      <c r="DA11" s="487"/>
      <c r="DB11" s="485" t="s">
        <v>66</v>
      </c>
      <c r="DC11" s="486"/>
      <c r="DD11" s="486"/>
      <c r="DE11" s="486"/>
      <c r="DF11" s="486"/>
      <c r="DG11" s="486"/>
      <c r="DH11" s="486"/>
      <c r="DI11" s="487"/>
      <c r="DJ11" s="44"/>
      <c r="DK11" s="44"/>
      <c r="DL11" s="44"/>
      <c r="DM11" s="44"/>
      <c r="DN11" s="44"/>
      <c r="DO11" s="44"/>
    </row>
    <row r="12" spans="1:119" ht="18.75" customHeight="1" x14ac:dyDescent="0.15">
      <c r="A12" s="45"/>
      <c r="B12" s="488" t="s">
        <v>68</v>
      </c>
      <c r="C12" s="489"/>
      <c r="D12" s="489"/>
      <c r="E12" s="489"/>
      <c r="F12" s="489"/>
      <c r="G12" s="489"/>
      <c r="H12" s="489"/>
      <c r="I12" s="489"/>
      <c r="J12" s="489"/>
      <c r="K12" s="490"/>
      <c r="L12" s="497" t="s">
        <v>69</v>
      </c>
      <c r="M12" s="498"/>
      <c r="N12" s="498"/>
      <c r="O12" s="498"/>
      <c r="P12" s="498"/>
      <c r="Q12" s="499"/>
      <c r="R12" s="500">
        <v>29087</v>
      </c>
      <c r="S12" s="501"/>
      <c r="T12" s="501"/>
      <c r="U12" s="501"/>
      <c r="V12" s="502"/>
      <c r="W12" s="503" t="s">
        <v>25</v>
      </c>
      <c r="X12" s="434"/>
      <c r="Y12" s="434"/>
      <c r="Z12" s="434"/>
      <c r="AA12" s="434"/>
      <c r="AB12" s="504"/>
      <c r="AC12" s="433" t="s">
        <v>70</v>
      </c>
      <c r="AD12" s="434"/>
      <c r="AE12" s="434"/>
      <c r="AF12" s="434"/>
      <c r="AG12" s="504"/>
      <c r="AH12" s="433" t="s">
        <v>71</v>
      </c>
      <c r="AI12" s="434"/>
      <c r="AJ12" s="434"/>
      <c r="AK12" s="434"/>
      <c r="AL12" s="505"/>
      <c r="AM12" s="445" t="s">
        <v>72</v>
      </c>
      <c r="AN12" s="350"/>
      <c r="AO12" s="350"/>
      <c r="AP12" s="350"/>
      <c r="AQ12" s="350"/>
      <c r="AR12" s="350"/>
      <c r="AS12" s="350"/>
      <c r="AT12" s="351"/>
      <c r="AU12" s="433" t="s">
        <v>73</v>
      </c>
      <c r="AV12" s="434"/>
      <c r="AW12" s="434"/>
      <c r="AX12" s="434"/>
      <c r="AY12" s="356" t="s">
        <v>74</v>
      </c>
      <c r="AZ12" s="357"/>
      <c r="BA12" s="357"/>
      <c r="BB12" s="357"/>
      <c r="BC12" s="357"/>
      <c r="BD12" s="357"/>
      <c r="BE12" s="357"/>
      <c r="BF12" s="357"/>
      <c r="BG12" s="357"/>
      <c r="BH12" s="357"/>
      <c r="BI12" s="357"/>
      <c r="BJ12" s="357"/>
      <c r="BK12" s="357"/>
      <c r="BL12" s="357"/>
      <c r="BM12" s="358"/>
      <c r="BN12" s="376">
        <v>50000</v>
      </c>
      <c r="BO12" s="377"/>
      <c r="BP12" s="377"/>
      <c r="BQ12" s="377"/>
      <c r="BR12" s="377"/>
      <c r="BS12" s="377"/>
      <c r="BT12" s="377"/>
      <c r="BU12" s="378"/>
      <c r="BV12" s="376">
        <v>70000</v>
      </c>
      <c r="BW12" s="377"/>
      <c r="BX12" s="377"/>
      <c r="BY12" s="377"/>
      <c r="BZ12" s="377"/>
      <c r="CA12" s="377"/>
      <c r="CB12" s="377"/>
      <c r="CC12" s="378"/>
      <c r="CD12" s="385" t="s">
        <v>75</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77</v>
      </c>
      <c r="N13" s="475"/>
      <c r="O13" s="475"/>
      <c r="P13" s="475"/>
      <c r="Q13" s="476"/>
      <c r="R13" s="477">
        <v>28919</v>
      </c>
      <c r="S13" s="478"/>
      <c r="T13" s="478"/>
      <c r="U13" s="478"/>
      <c r="V13" s="479"/>
      <c r="W13" s="465" t="s">
        <v>78</v>
      </c>
      <c r="X13" s="389"/>
      <c r="Y13" s="389"/>
      <c r="Z13" s="389"/>
      <c r="AA13" s="389"/>
      <c r="AB13" s="390"/>
      <c r="AC13" s="352">
        <v>205</v>
      </c>
      <c r="AD13" s="353"/>
      <c r="AE13" s="353"/>
      <c r="AF13" s="353"/>
      <c r="AG13" s="354"/>
      <c r="AH13" s="352">
        <v>216</v>
      </c>
      <c r="AI13" s="353"/>
      <c r="AJ13" s="353"/>
      <c r="AK13" s="353"/>
      <c r="AL13" s="355"/>
      <c r="AM13" s="445" t="s">
        <v>79</v>
      </c>
      <c r="AN13" s="350"/>
      <c r="AO13" s="350"/>
      <c r="AP13" s="350"/>
      <c r="AQ13" s="350"/>
      <c r="AR13" s="350"/>
      <c r="AS13" s="350"/>
      <c r="AT13" s="351"/>
      <c r="AU13" s="433" t="s">
        <v>80</v>
      </c>
      <c r="AV13" s="434"/>
      <c r="AW13" s="434"/>
      <c r="AX13" s="434"/>
      <c r="AY13" s="356" t="s">
        <v>81</v>
      </c>
      <c r="AZ13" s="357"/>
      <c r="BA13" s="357"/>
      <c r="BB13" s="357"/>
      <c r="BC13" s="357"/>
      <c r="BD13" s="357"/>
      <c r="BE13" s="357"/>
      <c r="BF13" s="357"/>
      <c r="BG13" s="357"/>
      <c r="BH13" s="357"/>
      <c r="BI13" s="357"/>
      <c r="BJ13" s="357"/>
      <c r="BK13" s="357"/>
      <c r="BL13" s="357"/>
      <c r="BM13" s="358"/>
      <c r="BN13" s="376">
        <v>164789</v>
      </c>
      <c r="BO13" s="377"/>
      <c r="BP13" s="377"/>
      <c r="BQ13" s="377"/>
      <c r="BR13" s="377"/>
      <c r="BS13" s="377"/>
      <c r="BT13" s="377"/>
      <c r="BU13" s="378"/>
      <c r="BV13" s="376">
        <v>40049</v>
      </c>
      <c r="BW13" s="377"/>
      <c r="BX13" s="377"/>
      <c r="BY13" s="377"/>
      <c r="BZ13" s="377"/>
      <c r="CA13" s="377"/>
      <c r="CB13" s="377"/>
      <c r="CC13" s="378"/>
      <c r="CD13" s="385" t="s">
        <v>82</v>
      </c>
      <c r="CE13" s="386"/>
      <c r="CF13" s="386"/>
      <c r="CG13" s="386"/>
      <c r="CH13" s="386"/>
      <c r="CI13" s="386"/>
      <c r="CJ13" s="386"/>
      <c r="CK13" s="386"/>
      <c r="CL13" s="386"/>
      <c r="CM13" s="386"/>
      <c r="CN13" s="386"/>
      <c r="CO13" s="386"/>
      <c r="CP13" s="386"/>
      <c r="CQ13" s="386"/>
      <c r="CR13" s="386"/>
      <c r="CS13" s="387"/>
      <c r="CT13" s="346">
        <v>6.2</v>
      </c>
      <c r="CU13" s="347"/>
      <c r="CV13" s="347"/>
      <c r="CW13" s="347"/>
      <c r="CX13" s="347"/>
      <c r="CY13" s="347"/>
      <c r="CZ13" s="347"/>
      <c r="DA13" s="348"/>
      <c r="DB13" s="346">
        <v>6.3</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83</v>
      </c>
      <c r="M14" s="506"/>
      <c r="N14" s="506"/>
      <c r="O14" s="506"/>
      <c r="P14" s="506"/>
      <c r="Q14" s="507"/>
      <c r="R14" s="477">
        <v>29267</v>
      </c>
      <c r="S14" s="478"/>
      <c r="T14" s="478"/>
      <c r="U14" s="478"/>
      <c r="V14" s="479"/>
      <c r="W14" s="480"/>
      <c r="X14" s="392"/>
      <c r="Y14" s="392"/>
      <c r="Z14" s="392"/>
      <c r="AA14" s="392"/>
      <c r="AB14" s="393"/>
      <c r="AC14" s="470">
        <v>1.7</v>
      </c>
      <c r="AD14" s="471"/>
      <c r="AE14" s="471"/>
      <c r="AF14" s="471"/>
      <c r="AG14" s="472"/>
      <c r="AH14" s="470">
        <v>1.7</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84</v>
      </c>
      <c r="CE14" s="383"/>
      <c r="CF14" s="383"/>
      <c r="CG14" s="383"/>
      <c r="CH14" s="383"/>
      <c r="CI14" s="383"/>
      <c r="CJ14" s="383"/>
      <c r="CK14" s="383"/>
      <c r="CL14" s="383"/>
      <c r="CM14" s="383"/>
      <c r="CN14" s="383"/>
      <c r="CO14" s="383"/>
      <c r="CP14" s="383"/>
      <c r="CQ14" s="383"/>
      <c r="CR14" s="383"/>
      <c r="CS14" s="384"/>
      <c r="CT14" s="481">
        <v>50.7</v>
      </c>
      <c r="CU14" s="449"/>
      <c r="CV14" s="449"/>
      <c r="CW14" s="449"/>
      <c r="CX14" s="449"/>
      <c r="CY14" s="449"/>
      <c r="CZ14" s="449"/>
      <c r="DA14" s="450"/>
      <c r="DB14" s="481">
        <v>57.2</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77</v>
      </c>
      <c r="N15" s="475"/>
      <c r="O15" s="475"/>
      <c r="P15" s="475"/>
      <c r="Q15" s="476"/>
      <c r="R15" s="477">
        <v>29113</v>
      </c>
      <c r="S15" s="478"/>
      <c r="T15" s="478"/>
      <c r="U15" s="478"/>
      <c r="V15" s="479"/>
      <c r="W15" s="465" t="s">
        <v>85</v>
      </c>
      <c r="X15" s="389"/>
      <c r="Y15" s="389"/>
      <c r="Z15" s="389"/>
      <c r="AA15" s="389"/>
      <c r="AB15" s="390"/>
      <c r="AC15" s="352">
        <v>2827</v>
      </c>
      <c r="AD15" s="353"/>
      <c r="AE15" s="353"/>
      <c r="AF15" s="353"/>
      <c r="AG15" s="354"/>
      <c r="AH15" s="352">
        <v>2996</v>
      </c>
      <c r="AI15" s="353"/>
      <c r="AJ15" s="353"/>
      <c r="AK15" s="353"/>
      <c r="AL15" s="355"/>
      <c r="AM15" s="445"/>
      <c r="AN15" s="350"/>
      <c r="AO15" s="350"/>
      <c r="AP15" s="350"/>
      <c r="AQ15" s="350"/>
      <c r="AR15" s="350"/>
      <c r="AS15" s="350"/>
      <c r="AT15" s="351"/>
      <c r="AU15" s="433"/>
      <c r="AV15" s="434"/>
      <c r="AW15" s="434"/>
      <c r="AX15" s="434"/>
      <c r="AY15" s="368" t="s">
        <v>86</v>
      </c>
      <c r="AZ15" s="369"/>
      <c r="BA15" s="369"/>
      <c r="BB15" s="369"/>
      <c r="BC15" s="369"/>
      <c r="BD15" s="369"/>
      <c r="BE15" s="369"/>
      <c r="BF15" s="369"/>
      <c r="BG15" s="369"/>
      <c r="BH15" s="369"/>
      <c r="BI15" s="369"/>
      <c r="BJ15" s="369"/>
      <c r="BK15" s="369"/>
      <c r="BL15" s="369"/>
      <c r="BM15" s="370"/>
      <c r="BN15" s="371">
        <v>3233560</v>
      </c>
      <c r="BO15" s="372"/>
      <c r="BP15" s="372"/>
      <c r="BQ15" s="372"/>
      <c r="BR15" s="372"/>
      <c r="BS15" s="372"/>
      <c r="BT15" s="372"/>
      <c r="BU15" s="373"/>
      <c r="BV15" s="371">
        <v>3214413</v>
      </c>
      <c r="BW15" s="372"/>
      <c r="BX15" s="372"/>
      <c r="BY15" s="372"/>
      <c r="BZ15" s="372"/>
      <c r="CA15" s="372"/>
      <c r="CB15" s="372"/>
      <c r="CC15" s="373"/>
      <c r="CD15" s="482" t="s">
        <v>87</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88</v>
      </c>
      <c r="M16" s="468"/>
      <c r="N16" s="468"/>
      <c r="O16" s="468"/>
      <c r="P16" s="468"/>
      <c r="Q16" s="469"/>
      <c r="R16" s="462" t="s">
        <v>89</v>
      </c>
      <c r="S16" s="463"/>
      <c r="T16" s="463"/>
      <c r="U16" s="463"/>
      <c r="V16" s="464"/>
      <c r="W16" s="480"/>
      <c r="X16" s="392"/>
      <c r="Y16" s="392"/>
      <c r="Z16" s="392"/>
      <c r="AA16" s="392"/>
      <c r="AB16" s="393"/>
      <c r="AC16" s="470">
        <v>22.8</v>
      </c>
      <c r="AD16" s="471"/>
      <c r="AE16" s="471"/>
      <c r="AF16" s="471"/>
      <c r="AG16" s="472"/>
      <c r="AH16" s="470">
        <v>23.1</v>
      </c>
      <c r="AI16" s="471"/>
      <c r="AJ16" s="471"/>
      <c r="AK16" s="471"/>
      <c r="AL16" s="473"/>
      <c r="AM16" s="445"/>
      <c r="AN16" s="350"/>
      <c r="AO16" s="350"/>
      <c r="AP16" s="350"/>
      <c r="AQ16" s="350"/>
      <c r="AR16" s="350"/>
      <c r="AS16" s="350"/>
      <c r="AT16" s="351"/>
      <c r="AU16" s="433"/>
      <c r="AV16" s="434"/>
      <c r="AW16" s="434"/>
      <c r="AX16" s="434"/>
      <c r="AY16" s="356" t="s">
        <v>90</v>
      </c>
      <c r="AZ16" s="357"/>
      <c r="BA16" s="357"/>
      <c r="BB16" s="357"/>
      <c r="BC16" s="357"/>
      <c r="BD16" s="357"/>
      <c r="BE16" s="357"/>
      <c r="BF16" s="357"/>
      <c r="BG16" s="357"/>
      <c r="BH16" s="357"/>
      <c r="BI16" s="357"/>
      <c r="BJ16" s="357"/>
      <c r="BK16" s="357"/>
      <c r="BL16" s="357"/>
      <c r="BM16" s="358"/>
      <c r="BN16" s="376">
        <v>4309814</v>
      </c>
      <c r="BO16" s="377"/>
      <c r="BP16" s="377"/>
      <c r="BQ16" s="377"/>
      <c r="BR16" s="377"/>
      <c r="BS16" s="377"/>
      <c r="BT16" s="377"/>
      <c r="BU16" s="378"/>
      <c r="BV16" s="376">
        <v>4284744</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91</v>
      </c>
      <c r="N17" s="460"/>
      <c r="O17" s="460"/>
      <c r="P17" s="460"/>
      <c r="Q17" s="461"/>
      <c r="R17" s="462" t="s">
        <v>92</v>
      </c>
      <c r="S17" s="463"/>
      <c r="T17" s="463"/>
      <c r="U17" s="463"/>
      <c r="V17" s="464"/>
      <c r="W17" s="465" t="s">
        <v>93</v>
      </c>
      <c r="X17" s="389"/>
      <c r="Y17" s="389"/>
      <c r="Z17" s="389"/>
      <c r="AA17" s="389"/>
      <c r="AB17" s="390"/>
      <c r="AC17" s="352">
        <v>9369</v>
      </c>
      <c r="AD17" s="353"/>
      <c r="AE17" s="353"/>
      <c r="AF17" s="353"/>
      <c r="AG17" s="354"/>
      <c r="AH17" s="352">
        <v>9753</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4131103</v>
      </c>
      <c r="BO17" s="377"/>
      <c r="BP17" s="377"/>
      <c r="BQ17" s="377"/>
      <c r="BR17" s="377"/>
      <c r="BS17" s="377"/>
      <c r="BT17" s="377"/>
      <c r="BU17" s="378"/>
      <c r="BV17" s="376">
        <v>4103441</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95</v>
      </c>
      <c r="C18" s="439"/>
      <c r="D18" s="439"/>
      <c r="E18" s="440"/>
      <c r="F18" s="440"/>
      <c r="G18" s="440"/>
      <c r="H18" s="440"/>
      <c r="I18" s="440"/>
      <c r="J18" s="440"/>
      <c r="K18" s="440"/>
      <c r="L18" s="441">
        <v>9.08</v>
      </c>
      <c r="M18" s="441"/>
      <c r="N18" s="441"/>
      <c r="O18" s="441"/>
      <c r="P18" s="441"/>
      <c r="Q18" s="441"/>
      <c r="R18" s="442"/>
      <c r="S18" s="442"/>
      <c r="T18" s="442"/>
      <c r="U18" s="442"/>
      <c r="V18" s="443"/>
      <c r="W18" s="457"/>
      <c r="X18" s="458"/>
      <c r="Y18" s="458"/>
      <c r="Z18" s="458"/>
      <c r="AA18" s="458"/>
      <c r="AB18" s="466"/>
      <c r="AC18" s="340">
        <v>75.599999999999994</v>
      </c>
      <c r="AD18" s="341"/>
      <c r="AE18" s="341"/>
      <c r="AF18" s="341"/>
      <c r="AG18" s="444"/>
      <c r="AH18" s="340">
        <v>75.2</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5208311</v>
      </c>
      <c r="BO18" s="377"/>
      <c r="BP18" s="377"/>
      <c r="BQ18" s="377"/>
      <c r="BR18" s="377"/>
      <c r="BS18" s="377"/>
      <c r="BT18" s="377"/>
      <c r="BU18" s="378"/>
      <c r="BV18" s="376">
        <v>5453234</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97</v>
      </c>
      <c r="C19" s="439"/>
      <c r="D19" s="439"/>
      <c r="E19" s="440"/>
      <c r="F19" s="440"/>
      <c r="G19" s="440"/>
      <c r="H19" s="440"/>
      <c r="I19" s="440"/>
      <c r="J19" s="440"/>
      <c r="K19" s="440"/>
      <c r="L19" s="446">
        <v>3125</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6046050</v>
      </c>
      <c r="BO19" s="377"/>
      <c r="BP19" s="377"/>
      <c r="BQ19" s="377"/>
      <c r="BR19" s="377"/>
      <c r="BS19" s="377"/>
      <c r="BT19" s="377"/>
      <c r="BU19" s="378"/>
      <c r="BV19" s="376">
        <v>6254107</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99</v>
      </c>
      <c r="C20" s="439"/>
      <c r="D20" s="439"/>
      <c r="E20" s="440"/>
      <c r="F20" s="440"/>
      <c r="G20" s="440"/>
      <c r="H20" s="440"/>
      <c r="I20" s="440"/>
      <c r="J20" s="440"/>
      <c r="K20" s="440"/>
      <c r="L20" s="446">
        <v>11183</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3"/>
      <c r="AO20" s="423"/>
      <c r="AP20" s="423"/>
      <c r="AQ20" s="423"/>
      <c r="AR20" s="423"/>
      <c r="AS20" s="423"/>
      <c r="AT20" s="424"/>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5" t="s">
        <v>101</v>
      </c>
      <c r="C22" s="406"/>
      <c r="D22" s="407"/>
      <c r="E22" s="414" t="s">
        <v>25</v>
      </c>
      <c r="F22" s="389"/>
      <c r="G22" s="389"/>
      <c r="H22" s="389"/>
      <c r="I22" s="389"/>
      <c r="J22" s="389"/>
      <c r="K22" s="390"/>
      <c r="L22" s="414" t="s">
        <v>102</v>
      </c>
      <c r="M22" s="389"/>
      <c r="N22" s="389"/>
      <c r="O22" s="389"/>
      <c r="P22" s="390"/>
      <c r="Q22" s="399" t="s">
        <v>103</v>
      </c>
      <c r="R22" s="400"/>
      <c r="S22" s="400"/>
      <c r="T22" s="400"/>
      <c r="U22" s="400"/>
      <c r="V22" s="415"/>
      <c r="W22" s="417" t="s">
        <v>104</v>
      </c>
      <c r="X22" s="406"/>
      <c r="Y22" s="407"/>
      <c r="Z22" s="414" t="s">
        <v>25</v>
      </c>
      <c r="AA22" s="389"/>
      <c r="AB22" s="389"/>
      <c r="AC22" s="389"/>
      <c r="AD22" s="389"/>
      <c r="AE22" s="389"/>
      <c r="AF22" s="389"/>
      <c r="AG22" s="390"/>
      <c r="AH22" s="388" t="s">
        <v>105</v>
      </c>
      <c r="AI22" s="389"/>
      <c r="AJ22" s="389"/>
      <c r="AK22" s="389"/>
      <c r="AL22" s="390"/>
      <c r="AM22" s="388" t="s">
        <v>106</v>
      </c>
      <c r="AN22" s="394"/>
      <c r="AO22" s="394"/>
      <c r="AP22" s="394"/>
      <c r="AQ22" s="394"/>
      <c r="AR22" s="395"/>
      <c r="AS22" s="399" t="s">
        <v>103</v>
      </c>
      <c r="AT22" s="400"/>
      <c r="AU22" s="400"/>
      <c r="AV22" s="400"/>
      <c r="AW22" s="400"/>
      <c r="AX22" s="401"/>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8" t="s">
        <v>107</v>
      </c>
      <c r="AZ23" s="369"/>
      <c r="BA23" s="369"/>
      <c r="BB23" s="369"/>
      <c r="BC23" s="369"/>
      <c r="BD23" s="369"/>
      <c r="BE23" s="369"/>
      <c r="BF23" s="369"/>
      <c r="BG23" s="369"/>
      <c r="BH23" s="369"/>
      <c r="BI23" s="369"/>
      <c r="BJ23" s="369"/>
      <c r="BK23" s="369"/>
      <c r="BL23" s="369"/>
      <c r="BM23" s="370"/>
      <c r="BN23" s="376">
        <v>7130631</v>
      </c>
      <c r="BO23" s="377"/>
      <c r="BP23" s="377"/>
      <c r="BQ23" s="377"/>
      <c r="BR23" s="377"/>
      <c r="BS23" s="377"/>
      <c r="BT23" s="377"/>
      <c r="BU23" s="378"/>
      <c r="BV23" s="376">
        <v>7303865</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08"/>
      <c r="C24" s="409"/>
      <c r="D24" s="410"/>
      <c r="E24" s="349" t="s">
        <v>108</v>
      </c>
      <c r="F24" s="350"/>
      <c r="G24" s="350"/>
      <c r="H24" s="350"/>
      <c r="I24" s="350"/>
      <c r="J24" s="350"/>
      <c r="K24" s="351"/>
      <c r="L24" s="352">
        <v>1</v>
      </c>
      <c r="M24" s="353"/>
      <c r="N24" s="353"/>
      <c r="O24" s="353"/>
      <c r="P24" s="354"/>
      <c r="Q24" s="352">
        <v>7660</v>
      </c>
      <c r="R24" s="353"/>
      <c r="S24" s="353"/>
      <c r="T24" s="353"/>
      <c r="U24" s="353"/>
      <c r="V24" s="354"/>
      <c r="W24" s="418"/>
      <c r="X24" s="409"/>
      <c r="Y24" s="410"/>
      <c r="Z24" s="349" t="s">
        <v>109</v>
      </c>
      <c r="AA24" s="350"/>
      <c r="AB24" s="350"/>
      <c r="AC24" s="350"/>
      <c r="AD24" s="350"/>
      <c r="AE24" s="350"/>
      <c r="AF24" s="350"/>
      <c r="AG24" s="351"/>
      <c r="AH24" s="352">
        <v>203</v>
      </c>
      <c r="AI24" s="353"/>
      <c r="AJ24" s="353"/>
      <c r="AK24" s="353"/>
      <c r="AL24" s="354"/>
      <c r="AM24" s="352">
        <v>565152</v>
      </c>
      <c r="AN24" s="353"/>
      <c r="AO24" s="353"/>
      <c r="AP24" s="353"/>
      <c r="AQ24" s="353"/>
      <c r="AR24" s="354"/>
      <c r="AS24" s="352">
        <v>2784</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5736367</v>
      </c>
      <c r="BO24" s="377"/>
      <c r="BP24" s="377"/>
      <c r="BQ24" s="377"/>
      <c r="BR24" s="377"/>
      <c r="BS24" s="377"/>
      <c r="BT24" s="377"/>
      <c r="BU24" s="378"/>
      <c r="BV24" s="376">
        <v>5816026</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08"/>
      <c r="C25" s="409"/>
      <c r="D25" s="410"/>
      <c r="E25" s="349" t="s">
        <v>111</v>
      </c>
      <c r="F25" s="350"/>
      <c r="G25" s="350"/>
      <c r="H25" s="350"/>
      <c r="I25" s="350"/>
      <c r="J25" s="350"/>
      <c r="K25" s="351"/>
      <c r="L25" s="352">
        <v>1</v>
      </c>
      <c r="M25" s="353"/>
      <c r="N25" s="353"/>
      <c r="O25" s="353"/>
      <c r="P25" s="354"/>
      <c r="Q25" s="352">
        <v>6320</v>
      </c>
      <c r="R25" s="353"/>
      <c r="S25" s="353"/>
      <c r="T25" s="353"/>
      <c r="U25" s="353"/>
      <c r="V25" s="354"/>
      <c r="W25" s="418"/>
      <c r="X25" s="409"/>
      <c r="Y25" s="410"/>
      <c r="Z25" s="349" t="s">
        <v>112</v>
      </c>
      <c r="AA25" s="350"/>
      <c r="AB25" s="350"/>
      <c r="AC25" s="350"/>
      <c r="AD25" s="350"/>
      <c r="AE25" s="350"/>
      <c r="AF25" s="350"/>
      <c r="AG25" s="351"/>
      <c r="AH25" s="352">
        <v>46</v>
      </c>
      <c r="AI25" s="353"/>
      <c r="AJ25" s="353"/>
      <c r="AK25" s="353"/>
      <c r="AL25" s="354"/>
      <c r="AM25" s="352">
        <v>125626</v>
      </c>
      <c r="AN25" s="353"/>
      <c r="AO25" s="353"/>
      <c r="AP25" s="353"/>
      <c r="AQ25" s="353"/>
      <c r="AR25" s="354"/>
      <c r="AS25" s="352">
        <v>2731</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v>3753617</v>
      </c>
      <c r="BO25" s="372"/>
      <c r="BP25" s="372"/>
      <c r="BQ25" s="372"/>
      <c r="BR25" s="372"/>
      <c r="BS25" s="372"/>
      <c r="BT25" s="372"/>
      <c r="BU25" s="373"/>
      <c r="BV25" s="371">
        <v>3032603</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08"/>
      <c r="C26" s="409"/>
      <c r="D26" s="410"/>
      <c r="E26" s="349" t="s">
        <v>114</v>
      </c>
      <c r="F26" s="350"/>
      <c r="G26" s="350"/>
      <c r="H26" s="350"/>
      <c r="I26" s="350"/>
      <c r="J26" s="350"/>
      <c r="K26" s="351"/>
      <c r="L26" s="352">
        <v>1</v>
      </c>
      <c r="M26" s="353"/>
      <c r="N26" s="353"/>
      <c r="O26" s="353"/>
      <c r="P26" s="354"/>
      <c r="Q26" s="352">
        <v>5810</v>
      </c>
      <c r="R26" s="353"/>
      <c r="S26" s="353"/>
      <c r="T26" s="353"/>
      <c r="U26" s="353"/>
      <c r="V26" s="354"/>
      <c r="W26" s="418"/>
      <c r="X26" s="409"/>
      <c r="Y26" s="410"/>
      <c r="Z26" s="349" t="s">
        <v>115</v>
      </c>
      <c r="AA26" s="431"/>
      <c r="AB26" s="431"/>
      <c r="AC26" s="431"/>
      <c r="AD26" s="431"/>
      <c r="AE26" s="431"/>
      <c r="AF26" s="431"/>
      <c r="AG26" s="432"/>
      <c r="AH26" s="352">
        <v>6</v>
      </c>
      <c r="AI26" s="353"/>
      <c r="AJ26" s="353"/>
      <c r="AK26" s="353"/>
      <c r="AL26" s="354"/>
      <c r="AM26" s="352">
        <v>15132</v>
      </c>
      <c r="AN26" s="353"/>
      <c r="AO26" s="353"/>
      <c r="AP26" s="353"/>
      <c r="AQ26" s="353"/>
      <c r="AR26" s="354"/>
      <c r="AS26" s="352">
        <v>2522</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08"/>
      <c r="C27" s="409"/>
      <c r="D27" s="410"/>
      <c r="E27" s="349" t="s">
        <v>117</v>
      </c>
      <c r="F27" s="350"/>
      <c r="G27" s="350"/>
      <c r="H27" s="350"/>
      <c r="I27" s="350"/>
      <c r="J27" s="350"/>
      <c r="K27" s="351"/>
      <c r="L27" s="352">
        <v>1</v>
      </c>
      <c r="M27" s="353"/>
      <c r="N27" s="353"/>
      <c r="O27" s="353"/>
      <c r="P27" s="354"/>
      <c r="Q27" s="352">
        <v>3820</v>
      </c>
      <c r="R27" s="353"/>
      <c r="S27" s="353"/>
      <c r="T27" s="353"/>
      <c r="U27" s="353"/>
      <c r="V27" s="354"/>
      <c r="W27" s="418"/>
      <c r="X27" s="409"/>
      <c r="Y27" s="410"/>
      <c r="Z27" s="349" t="s">
        <v>118</v>
      </c>
      <c r="AA27" s="350"/>
      <c r="AB27" s="350"/>
      <c r="AC27" s="350"/>
      <c r="AD27" s="350"/>
      <c r="AE27" s="350"/>
      <c r="AF27" s="350"/>
      <c r="AG27" s="351"/>
      <c r="AH27" s="352">
        <v>2</v>
      </c>
      <c r="AI27" s="353"/>
      <c r="AJ27" s="353"/>
      <c r="AK27" s="353"/>
      <c r="AL27" s="354"/>
      <c r="AM27" s="352" t="s">
        <v>119</v>
      </c>
      <c r="AN27" s="353"/>
      <c r="AO27" s="353"/>
      <c r="AP27" s="353"/>
      <c r="AQ27" s="353"/>
      <c r="AR27" s="354"/>
      <c r="AS27" s="352" t="s">
        <v>119</v>
      </c>
      <c r="AT27" s="353"/>
      <c r="AU27" s="353"/>
      <c r="AV27" s="353"/>
      <c r="AW27" s="353"/>
      <c r="AX27" s="355"/>
      <c r="AY27" s="382" t="s">
        <v>120</v>
      </c>
      <c r="AZ27" s="383"/>
      <c r="BA27" s="383"/>
      <c r="BB27" s="383"/>
      <c r="BC27" s="383"/>
      <c r="BD27" s="383"/>
      <c r="BE27" s="383"/>
      <c r="BF27" s="383"/>
      <c r="BG27" s="383"/>
      <c r="BH27" s="383"/>
      <c r="BI27" s="383"/>
      <c r="BJ27" s="383"/>
      <c r="BK27" s="383"/>
      <c r="BL27" s="383"/>
      <c r="BM27" s="384"/>
      <c r="BN27" s="379" t="s">
        <v>76</v>
      </c>
      <c r="BO27" s="380"/>
      <c r="BP27" s="380"/>
      <c r="BQ27" s="380"/>
      <c r="BR27" s="380"/>
      <c r="BS27" s="380"/>
      <c r="BT27" s="380"/>
      <c r="BU27" s="381"/>
      <c r="BV27" s="379" t="s">
        <v>76</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08"/>
      <c r="C28" s="409"/>
      <c r="D28" s="410"/>
      <c r="E28" s="349" t="s">
        <v>121</v>
      </c>
      <c r="F28" s="350"/>
      <c r="G28" s="350"/>
      <c r="H28" s="350"/>
      <c r="I28" s="350"/>
      <c r="J28" s="350"/>
      <c r="K28" s="351"/>
      <c r="L28" s="352">
        <v>1</v>
      </c>
      <c r="M28" s="353"/>
      <c r="N28" s="353"/>
      <c r="O28" s="353"/>
      <c r="P28" s="354"/>
      <c r="Q28" s="352">
        <v>2990</v>
      </c>
      <c r="R28" s="353"/>
      <c r="S28" s="353"/>
      <c r="T28" s="353"/>
      <c r="U28" s="353"/>
      <c r="V28" s="354"/>
      <c r="W28" s="418"/>
      <c r="X28" s="409"/>
      <c r="Y28" s="410"/>
      <c r="Z28" s="349" t="s">
        <v>122</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123</v>
      </c>
      <c r="AZ28" s="360"/>
      <c r="BA28" s="360"/>
      <c r="BB28" s="361"/>
      <c r="BC28" s="368" t="s">
        <v>124</v>
      </c>
      <c r="BD28" s="369"/>
      <c r="BE28" s="369"/>
      <c r="BF28" s="369"/>
      <c r="BG28" s="369"/>
      <c r="BH28" s="369"/>
      <c r="BI28" s="369"/>
      <c r="BJ28" s="369"/>
      <c r="BK28" s="369"/>
      <c r="BL28" s="369"/>
      <c r="BM28" s="370"/>
      <c r="BN28" s="371">
        <v>453059</v>
      </c>
      <c r="BO28" s="372"/>
      <c r="BP28" s="372"/>
      <c r="BQ28" s="372"/>
      <c r="BR28" s="372"/>
      <c r="BS28" s="372"/>
      <c r="BT28" s="372"/>
      <c r="BU28" s="373"/>
      <c r="BV28" s="371">
        <v>288047</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08"/>
      <c r="C29" s="409"/>
      <c r="D29" s="410"/>
      <c r="E29" s="349" t="s">
        <v>125</v>
      </c>
      <c r="F29" s="350"/>
      <c r="G29" s="350"/>
      <c r="H29" s="350"/>
      <c r="I29" s="350"/>
      <c r="J29" s="350"/>
      <c r="K29" s="351"/>
      <c r="L29" s="352">
        <v>12</v>
      </c>
      <c r="M29" s="353"/>
      <c r="N29" s="353"/>
      <c r="O29" s="353"/>
      <c r="P29" s="354"/>
      <c r="Q29" s="352">
        <v>2830</v>
      </c>
      <c r="R29" s="353"/>
      <c r="S29" s="353"/>
      <c r="T29" s="353"/>
      <c r="U29" s="353"/>
      <c r="V29" s="354"/>
      <c r="W29" s="419"/>
      <c r="X29" s="420"/>
      <c r="Y29" s="421"/>
      <c r="Z29" s="349" t="s">
        <v>126</v>
      </c>
      <c r="AA29" s="350"/>
      <c r="AB29" s="350"/>
      <c r="AC29" s="350"/>
      <c r="AD29" s="350"/>
      <c r="AE29" s="350"/>
      <c r="AF29" s="350"/>
      <c r="AG29" s="351"/>
      <c r="AH29" s="352">
        <v>205</v>
      </c>
      <c r="AI29" s="353"/>
      <c r="AJ29" s="353"/>
      <c r="AK29" s="353"/>
      <c r="AL29" s="354"/>
      <c r="AM29" s="352">
        <v>572218</v>
      </c>
      <c r="AN29" s="353"/>
      <c r="AO29" s="353"/>
      <c r="AP29" s="353"/>
      <c r="AQ29" s="353"/>
      <c r="AR29" s="354"/>
      <c r="AS29" s="352">
        <v>2791</v>
      </c>
      <c r="AT29" s="353"/>
      <c r="AU29" s="353"/>
      <c r="AV29" s="353"/>
      <c r="AW29" s="353"/>
      <c r="AX29" s="355"/>
      <c r="AY29" s="362"/>
      <c r="AZ29" s="363"/>
      <c r="BA29" s="363"/>
      <c r="BB29" s="364"/>
      <c r="BC29" s="356" t="s">
        <v>127</v>
      </c>
      <c r="BD29" s="357"/>
      <c r="BE29" s="357"/>
      <c r="BF29" s="357"/>
      <c r="BG29" s="357"/>
      <c r="BH29" s="357"/>
      <c r="BI29" s="357"/>
      <c r="BJ29" s="357"/>
      <c r="BK29" s="357"/>
      <c r="BL29" s="357"/>
      <c r="BM29" s="358"/>
      <c r="BN29" s="376" t="s">
        <v>76</v>
      </c>
      <c r="BO29" s="377"/>
      <c r="BP29" s="377"/>
      <c r="BQ29" s="377"/>
      <c r="BR29" s="377"/>
      <c r="BS29" s="377"/>
      <c r="BT29" s="377"/>
      <c r="BU29" s="378"/>
      <c r="BV29" s="376" t="s">
        <v>76</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128</v>
      </c>
      <c r="X30" s="429"/>
      <c r="Y30" s="429"/>
      <c r="Z30" s="429"/>
      <c r="AA30" s="429"/>
      <c r="AB30" s="429"/>
      <c r="AC30" s="429"/>
      <c r="AD30" s="429"/>
      <c r="AE30" s="429"/>
      <c r="AF30" s="429"/>
      <c r="AG30" s="430"/>
      <c r="AH30" s="340">
        <v>96.9</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129</v>
      </c>
      <c r="BD30" s="344"/>
      <c r="BE30" s="344"/>
      <c r="BF30" s="344"/>
      <c r="BG30" s="344"/>
      <c r="BH30" s="344"/>
      <c r="BI30" s="344"/>
      <c r="BJ30" s="344"/>
      <c r="BK30" s="344"/>
      <c r="BL30" s="344"/>
      <c r="BM30" s="345"/>
      <c r="BN30" s="379">
        <v>312171</v>
      </c>
      <c r="BO30" s="380"/>
      <c r="BP30" s="380"/>
      <c r="BQ30" s="380"/>
      <c r="BR30" s="380"/>
      <c r="BS30" s="380"/>
      <c r="BT30" s="380"/>
      <c r="BU30" s="381"/>
      <c r="BV30" s="379">
        <v>243617</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国民健康保険特別会計</v>
      </c>
      <c r="X34" s="335"/>
      <c r="Y34" s="335"/>
      <c r="Z34" s="335"/>
      <c r="AA34" s="335"/>
      <c r="AB34" s="335"/>
      <c r="AC34" s="335"/>
      <c r="AD34" s="335"/>
      <c r="AE34" s="335"/>
      <c r="AF34" s="335"/>
      <c r="AG34" s="335"/>
      <c r="AH34" s="335"/>
      <c r="AI34" s="335"/>
      <c r="AJ34" s="335"/>
      <c r="AK34" s="335"/>
      <c r="AL34" s="72"/>
      <c r="AM34" s="336" t="str">
        <f>IF(AO34="","",MAX(C34:D43,U34:V43)+1)</f>
        <v/>
      </c>
      <c r="AN34" s="336"/>
      <c r="AO34" s="335"/>
      <c r="AP34" s="335"/>
      <c r="AQ34" s="335"/>
      <c r="AR34" s="335"/>
      <c r="AS34" s="335"/>
      <c r="AT34" s="335"/>
      <c r="AU34" s="335"/>
      <c r="AV34" s="335"/>
      <c r="AW34" s="335"/>
      <c r="AX34" s="335"/>
      <c r="AY34" s="335"/>
      <c r="AZ34" s="335"/>
      <c r="BA34" s="335"/>
      <c r="BB34" s="335"/>
      <c r="BC34" s="335"/>
      <c r="BD34" s="72"/>
      <c r="BE34" s="336">
        <f>IF(BG34="","",MAX(C34:D43,U34:V43,AM34:AN43)+1)</f>
        <v>5</v>
      </c>
      <c r="BF34" s="336"/>
      <c r="BG34" s="335" t="str">
        <f>IF('各会計、関係団体の財政状況及び健全化判断比率'!B31="","",'各会計、関係団体の財政状況及び健全化判断比率'!B31)</f>
        <v>下水道事業特別会計</v>
      </c>
      <c r="BH34" s="335"/>
      <c r="BI34" s="335"/>
      <c r="BJ34" s="335"/>
      <c r="BK34" s="335"/>
      <c r="BL34" s="335"/>
      <c r="BM34" s="335"/>
      <c r="BN34" s="335"/>
      <c r="BO34" s="335"/>
      <c r="BP34" s="335"/>
      <c r="BQ34" s="335"/>
      <c r="BR34" s="335"/>
      <c r="BS34" s="335"/>
      <c r="BT34" s="335"/>
      <c r="BU34" s="335"/>
      <c r="BV34" s="72"/>
      <c r="BW34" s="336">
        <f>IF(BY34="","",MAX(C34:D43,U34:V43,AM34:AN43,BE34:BF43)+1)</f>
        <v>6</v>
      </c>
      <c r="BX34" s="336"/>
      <c r="BY34" s="335" t="str">
        <f>IF('各会計、関係団体の財政状況及び健全化判断比率'!B68="","",'各会計、関係団体の財政状況及び健全化判断比率'!B68)</f>
        <v>神奈川県後期高齢者医療広域連合（一般会計）</v>
      </c>
      <c r="BZ34" s="335"/>
      <c r="CA34" s="335"/>
      <c r="CB34" s="335"/>
      <c r="CC34" s="335"/>
      <c r="CD34" s="335"/>
      <c r="CE34" s="335"/>
      <c r="CF34" s="335"/>
      <c r="CG34" s="335"/>
      <c r="CH34" s="335"/>
      <c r="CI34" s="335"/>
      <c r="CJ34" s="335"/>
      <c r="CK34" s="335"/>
      <c r="CL34" s="335"/>
      <c r="CM34" s="335"/>
      <c r="CN34" s="72"/>
      <c r="CO34" s="336">
        <f>IF(CQ34="","",MAX(C34:D43,U34:V43,AM34:AN43,BE34:BF43,BW34:BX43)+1)</f>
        <v>10</v>
      </c>
      <c r="CP34" s="336"/>
      <c r="CQ34" s="335" t="str">
        <f>IF('各会計、関係団体の財政状況及び健全化判断比率'!BS7="","",'各会計、関係団体の財政状況及び健全化判断比率'!BS7)</f>
        <v>二宮町土地開発公社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v>
      </c>
      <c r="DH34" s="337"/>
      <c r="DI34" s="76"/>
      <c r="DJ34" s="44"/>
      <c r="DK34" s="44"/>
      <c r="DL34" s="44"/>
      <c r="DM34" s="44"/>
      <c r="DN34" s="44"/>
      <c r="DO34" s="44"/>
    </row>
    <row r="35" spans="1:119" ht="32.25" customHeight="1" x14ac:dyDescent="0.15">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介護保険特別会計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t="str">
        <f t="shared" ref="BE35:BE43" si="1">IF(BG35="","",BE34+1)</f>
        <v/>
      </c>
      <c r="BF35" s="336"/>
      <c r="BG35" s="335"/>
      <c r="BH35" s="335"/>
      <c r="BI35" s="335"/>
      <c r="BJ35" s="335"/>
      <c r="BK35" s="335"/>
      <c r="BL35" s="335"/>
      <c r="BM35" s="335"/>
      <c r="BN35" s="335"/>
      <c r="BO35" s="335"/>
      <c r="BP35" s="335"/>
      <c r="BQ35" s="335"/>
      <c r="BR35" s="335"/>
      <c r="BS35" s="335"/>
      <c r="BT35" s="335"/>
      <c r="BU35" s="335"/>
      <c r="BV35" s="72"/>
      <c r="BW35" s="336">
        <f t="shared" ref="BW35:BW43" si="2">IF(BY35="","",BW34+1)</f>
        <v>7</v>
      </c>
      <c r="BX35" s="336"/>
      <c r="BY35" s="335" t="str">
        <f>IF('各会計、関係団体の財政状況及び健全化判断比率'!B69="","",'各会計、関係団体の財政状況及び健全化判断比率'!B69)</f>
        <v>神奈川県後期高齢者医療広域連合（事業会計）</v>
      </c>
      <c r="BZ35" s="335"/>
      <c r="CA35" s="335"/>
      <c r="CB35" s="335"/>
      <c r="CC35" s="335"/>
      <c r="CD35" s="335"/>
      <c r="CE35" s="335"/>
      <c r="CF35" s="335"/>
      <c r="CG35" s="335"/>
      <c r="CH35" s="335"/>
      <c r="CI35" s="335"/>
      <c r="CJ35" s="335"/>
      <c r="CK35" s="335"/>
      <c r="CL35" s="335"/>
      <c r="CM35" s="335"/>
      <c r="CN35" s="72"/>
      <c r="CO35" s="336">
        <f t="shared" ref="CO35:CO43" si="3">IF(CQ35="","",CO34+1)</f>
        <v>11</v>
      </c>
      <c r="CP35" s="336"/>
      <c r="CQ35" s="335" t="str">
        <f>IF('各会計、関係団体の財政状況及び健全化判断比率'!BS8="","",'各会計、関係団体の財政状況及び健全化判断比率'!BS8)</f>
        <v>（公財）かながわ海岸美化財団</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t="str">
        <f t="shared" si="1"/>
        <v/>
      </c>
      <c r="BF36" s="336"/>
      <c r="BG36" s="335"/>
      <c r="BH36" s="335"/>
      <c r="BI36" s="335"/>
      <c r="BJ36" s="335"/>
      <c r="BK36" s="335"/>
      <c r="BL36" s="335"/>
      <c r="BM36" s="335"/>
      <c r="BN36" s="335"/>
      <c r="BO36" s="335"/>
      <c r="BP36" s="335"/>
      <c r="BQ36" s="335"/>
      <c r="BR36" s="335"/>
      <c r="BS36" s="335"/>
      <c r="BT36" s="335"/>
      <c r="BU36" s="335"/>
      <c r="BV36" s="72"/>
      <c r="BW36" s="336">
        <f t="shared" si="2"/>
        <v>8</v>
      </c>
      <c r="BX36" s="336"/>
      <c r="BY36" s="335" t="str">
        <f>IF('各会計、関係団体の財政状況及び健全化判断比率'!B70="","",'各会計、関係団体の財政状況及び健全化判断比率'!B70)</f>
        <v>神奈川県市町村職員退職手当組合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t="str">
        <f t="shared" si="4"/>
        <v/>
      </c>
      <c r="V37" s="336"/>
      <c r="W37" s="335"/>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t="str">
        <f t="shared" si="1"/>
        <v/>
      </c>
      <c r="BF37" s="336"/>
      <c r="BG37" s="335"/>
      <c r="BH37" s="335"/>
      <c r="BI37" s="335"/>
      <c r="BJ37" s="335"/>
      <c r="BK37" s="335"/>
      <c r="BL37" s="335"/>
      <c r="BM37" s="335"/>
      <c r="BN37" s="335"/>
      <c r="BO37" s="335"/>
      <c r="BP37" s="335"/>
      <c r="BQ37" s="335"/>
      <c r="BR37" s="335"/>
      <c r="BS37" s="335"/>
      <c r="BT37" s="335"/>
      <c r="BU37" s="335"/>
      <c r="BV37" s="72"/>
      <c r="BW37" s="336">
        <f t="shared" si="2"/>
        <v>9</v>
      </c>
      <c r="BX37" s="336"/>
      <c r="BY37" s="335" t="str">
        <f>IF('各会計、関係団体の財政状況及び健全化判断比率'!B71="","",'各会計、関係団体の財政状況及び健全化判断比率'!B71)</f>
        <v>神奈川県町村情報システム共同事業組合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t="str">
        <f t="shared" si="1"/>
        <v/>
      </c>
      <c r="BF38" s="336"/>
      <c r="BG38" s="335"/>
      <c r="BH38" s="335"/>
      <c r="BI38" s="335"/>
      <c r="BJ38" s="335"/>
      <c r="BK38" s="335"/>
      <c r="BL38" s="335"/>
      <c r="BM38" s="335"/>
      <c r="BN38" s="335"/>
      <c r="BO38" s="335"/>
      <c r="BP38" s="335"/>
      <c r="BQ38" s="335"/>
      <c r="BR38" s="335"/>
      <c r="BS38" s="335"/>
      <c r="BT38" s="335"/>
      <c r="BU38" s="335"/>
      <c r="BV38" s="72"/>
      <c r="BW38" s="336" t="str">
        <f t="shared" si="2"/>
        <v/>
      </c>
      <c r="BX38" s="336"/>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t="str">
        <f t="shared" si="1"/>
        <v/>
      </c>
      <c r="BF39" s="336"/>
      <c r="BG39" s="335"/>
      <c r="BH39" s="335"/>
      <c r="BI39" s="335"/>
      <c r="BJ39" s="335"/>
      <c r="BK39" s="335"/>
      <c r="BL39" s="335"/>
      <c r="BM39" s="335"/>
      <c r="BN39" s="335"/>
      <c r="BO39" s="335"/>
      <c r="BP39" s="335"/>
      <c r="BQ39" s="335"/>
      <c r="BR39" s="335"/>
      <c r="BS39" s="335"/>
      <c r="BT39" s="335"/>
      <c r="BU39" s="335"/>
      <c r="BV39" s="72"/>
      <c r="BW39" s="336" t="str">
        <f t="shared" si="2"/>
        <v/>
      </c>
      <c r="BX39" s="336"/>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t="str">
        <f t="shared" si="2"/>
        <v/>
      </c>
      <c r="BX40" s="336"/>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t="str">
        <f t="shared" si="2"/>
        <v/>
      </c>
      <c r="BX41" s="336"/>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495</v>
      </c>
      <c r="K32" s="257"/>
      <c r="L32" s="257"/>
      <c r="M32" s="257"/>
      <c r="N32" s="257"/>
      <c r="O32" s="257"/>
      <c r="P32" s="257"/>
    </row>
    <row r="33" spans="1:16" ht="39" customHeight="1" thickBot="1" x14ac:dyDescent="0.25">
      <c r="A33" s="257"/>
      <c r="B33" s="260" t="s">
        <v>502</v>
      </c>
      <c r="C33" s="261"/>
      <c r="D33" s="261"/>
      <c r="E33" s="262" t="s">
        <v>496</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503</v>
      </c>
      <c r="D34" s="1145"/>
      <c r="E34" s="1146"/>
      <c r="F34" s="267">
        <v>3.22</v>
      </c>
      <c r="G34" s="268">
        <v>4.9800000000000004</v>
      </c>
      <c r="H34" s="268">
        <v>4.7</v>
      </c>
      <c r="I34" s="268">
        <v>3.9</v>
      </c>
      <c r="J34" s="269">
        <v>3.93</v>
      </c>
      <c r="K34" s="257"/>
      <c r="L34" s="257"/>
      <c r="M34" s="257"/>
      <c r="N34" s="257"/>
      <c r="O34" s="257"/>
      <c r="P34" s="257"/>
    </row>
    <row r="35" spans="1:16" ht="39" customHeight="1" x14ac:dyDescent="0.15">
      <c r="A35" s="257"/>
      <c r="B35" s="270"/>
      <c r="C35" s="1139" t="s">
        <v>504</v>
      </c>
      <c r="D35" s="1140"/>
      <c r="E35" s="1141"/>
      <c r="F35" s="271">
        <v>4.01</v>
      </c>
      <c r="G35" s="272">
        <v>1.61</v>
      </c>
      <c r="H35" s="272">
        <v>3.04</v>
      </c>
      <c r="I35" s="272">
        <v>1.1499999999999999</v>
      </c>
      <c r="J35" s="273">
        <v>3.92</v>
      </c>
      <c r="K35" s="257"/>
      <c r="L35" s="257"/>
      <c r="M35" s="257"/>
      <c r="N35" s="257"/>
      <c r="O35" s="257"/>
      <c r="P35" s="257"/>
    </row>
    <row r="36" spans="1:16" ht="39" customHeight="1" x14ac:dyDescent="0.15">
      <c r="A36" s="257"/>
      <c r="B36" s="270"/>
      <c r="C36" s="1139" t="s">
        <v>505</v>
      </c>
      <c r="D36" s="1140"/>
      <c r="E36" s="1141"/>
      <c r="F36" s="271">
        <v>0.46</v>
      </c>
      <c r="G36" s="272">
        <v>0.46</v>
      </c>
      <c r="H36" s="272">
        <v>0.53</v>
      </c>
      <c r="I36" s="272">
        <v>0.53</v>
      </c>
      <c r="J36" s="273">
        <v>1.18</v>
      </c>
      <c r="K36" s="257"/>
      <c r="L36" s="257"/>
      <c r="M36" s="257"/>
      <c r="N36" s="257"/>
      <c r="O36" s="257"/>
      <c r="P36" s="257"/>
    </row>
    <row r="37" spans="1:16" ht="39" customHeight="1" x14ac:dyDescent="0.15">
      <c r="A37" s="257"/>
      <c r="B37" s="270"/>
      <c r="C37" s="1139" t="s">
        <v>506</v>
      </c>
      <c r="D37" s="1140"/>
      <c r="E37" s="1141"/>
      <c r="F37" s="271">
        <v>0.8</v>
      </c>
      <c r="G37" s="272">
        <v>1.46</v>
      </c>
      <c r="H37" s="272">
        <v>0.55000000000000004</v>
      </c>
      <c r="I37" s="272">
        <v>1.53</v>
      </c>
      <c r="J37" s="273">
        <v>0.96</v>
      </c>
      <c r="K37" s="257"/>
      <c r="L37" s="257"/>
      <c r="M37" s="257"/>
      <c r="N37" s="257"/>
      <c r="O37" s="257"/>
      <c r="P37" s="257"/>
    </row>
    <row r="38" spans="1:16" ht="39" customHeight="1" x14ac:dyDescent="0.15">
      <c r="A38" s="257"/>
      <c r="B38" s="270"/>
      <c r="C38" s="1139" t="s">
        <v>507</v>
      </c>
      <c r="D38" s="1140"/>
      <c r="E38" s="1141"/>
      <c r="F38" s="271">
        <v>0.34</v>
      </c>
      <c r="G38" s="272">
        <v>0.26</v>
      </c>
      <c r="H38" s="272">
        <v>0.27</v>
      </c>
      <c r="I38" s="272">
        <v>0.14000000000000001</v>
      </c>
      <c r="J38" s="273">
        <v>0.18</v>
      </c>
      <c r="K38" s="257"/>
      <c r="L38" s="257"/>
      <c r="M38" s="257"/>
      <c r="N38" s="257"/>
      <c r="O38" s="257"/>
      <c r="P38" s="257"/>
    </row>
    <row r="39" spans="1:16" ht="39" customHeight="1" x14ac:dyDescent="0.15">
      <c r="A39" s="257"/>
      <c r="B39" s="270"/>
      <c r="C39" s="1139"/>
      <c r="D39" s="1140"/>
      <c r="E39" s="1141"/>
      <c r="F39" s="271"/>
      <c r="G39" s="272"/>
      <c r="H39" s="272"/>
      <c r="I39" s="272"/>
      <c r="J39" s="273"/>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508</v>
      </c>
      <c r="D42" s="1140"/>
      <c r="E42" s="1141"/>
      <c r="F42" s="271" t="s">
        <v>456</v>
      </c>
      <c r="G42" s="272" t="s">
        <v>456</v>
      </c>
      <c r="H42" s="272" t="s">
        <v>456</v>
      </c>
      <c r="I42" s="272" t="s">
        <v>456</v>
      </c>
      <c r="J42" s="273" t="s">
        <v>456</v>
      </c>
      <c r="K42" s="257"/>
      <c r="L42" s="257"/>
      <c r="M42" s="257"/>
      <c r="N42" s="257"/>
      <c r="O42" s="257"/>
      <c r="P42" s="257"/>
    </row>
    <row r="43" spans="1:16" ht="39" customHeight="1" thickBot="1" x14ac:dyDescent="0.2">
      <c r="A43" s="257"/>
      <c r="B43" s="275"/>
      <c r="C43" s="1142" t="s">
        <v>509</v>
      </c>
      <c r="D43" s="1143"/>
      <c r="E43" s="1144"/>
      <c r="F43" s="276" t="s">
        <v>456</v>
      </c>
      <c r="G43" s="277" t="s">
        <v>456</v>
      </c>
      <c r="H43" s="277" t="s">
        <v>456</v>
      </c>
      <c r="I43" s="277" t="s">
        <v>456</v>
      </c>
      <c r="J43" s="278" t="s">
        <v>456</v>
      </c>
      <c r="K43" s="257"/>
      <c r="L43" s="257"/>
      <c r="M43" s="257"/>
      <c r="N43" s="257"/>
      <c r="O43" s="257"/>
      <c r="P43" s="257"/>
    </row>
    <row r="44" spans="1:16" ht="39" customHeight="1" x14ac:dyDescent="0.15">
      <c r="A44" s="257"/>
      <c r="B44" s="279" t="s">
        <v>510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511</v>
      </c>
      <c r="P43" s="283"/>
      <c r="Q43" s="283"/>
      <c r="R43" s="283"/>
      <c r="S43" s="283"/>
      <c r="T43" s="283"/>
      <c r="U43" s="283"/>
    </row>
    <row r="44" spans="1:21" ht="30.75" customHeight="1" thickBot="1" x14ac:dyDescent="0.2">
      <c r="A44" s="283"/>
      <c r="B44" s="286" t="s">
        <v>512</v>
      </c>
      <c r="C44" s="287"/>
      <c r="D44" s="287"/>
      <c r="E44" s="288"/>
      <c r="F44" s="288"/>
      <c r="G44" s="288"/>
      <c r="H44" s="288"/>
      <c r="I44" s="288"/>
      <c r="J44" s="289" t="s">
        <v>496</v>
      </c>
      <c r="K44" s="290" t="s">
        <v>4</v>
      </c>
      <c r="L44" s="291" t="s">
        <v>5</v>
      </c>
      <c r="M44" s="291" t="s">
        <v>6</v>
      </c>
      <c r="N44" s="291" t="s">
        <v>7</v>
      </c>
      <c r="O44" s="292" t="s">
        <v>8</v>
      </c>
      <c r="P44" s="283"/>
      <c r="Q44" s="283"/>
      <c r="R44" s="283"/>
      <c r="S44" s="283"/>
      <c r="T44" s="283"/>
      <c r="U44" s="283"/>
    </row>
    <row r="45" spans="1:21" ht="30.75" customHeight="1" x14ac:dyDescent="0.15">
      <c r="A45" s="283"/>
      <c r="B45" s="1155" t="s">
        <v>513</v>
      </c>
      <c r="C45" s="1156"/>
      <c r="D45" s="293"/>
      <c r="E45" s="1161" t="s">
        <v>514</v>
      </c>
      <c r="F45" s="1161"/>
      <c r="G45" s="1161"/>
      <c r="H45" s="1161"/>
      <c r="I45" s="1161"/>
      <c r="J45" s="1162"/>
      <c r="K45" s="294">
        <v>574</v>
      </c>
      <c r="L45" s="295">
        <v>667</v>
      </c>
      <c r="M45" s="295">
        <v>636</v>
      </c>
      <c r="N45" s="295">
        <v>623</v>
      </c>
      <c r="O45" s="296">
        <v>646</v>
      </c>
      <c r="P45" s="283"/>
      <c r="Q45" s="283"/>
      <c r="R45" s="283"/>
      <c r="S45" s="283"/>
      <c r="T45" s="283"/>
      <c r="U45" s="283"/>
    </row>
    <row r="46" spans="1:21" ht="30.75" customHeight="1" x14ac:dyDescent="0.15">
      <c r="A46" s="283"/>
      <c r="B46" s="1157"/>
      <c r="C46" s="1158"/>
      <c r="D46" s="297"/>
      <c r="E46" s="1149" t="s">
        <v>515</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x14ac:dyDescent="0.15">
      <c r="A47" s="283"/>
      <c r="B47" s="1157"/>
      <c r="C47" s="1158"/>
      <c r="D47" s="297"/>
      <c r="E47" s="1149" t="s">
        <v>516</v>
      </c>
      <c r="F47" s="1149"/>
      <c r="G47" s="1149"/>
      <c r="H47" s="1149"/>
      <c r="I47" s="1149"/>
      <c r="J47" s="1150"/>
      <c r="K47" s="298" t="s">
        <v>456</v>
      </c>
      <c r="L47" s="299" t="s">
        <v>456</v>
      </c>
      <c r="M47" s="299" t="s">
        <v>456</v>
      </c>
      <c r="N47" s="299" t="s">
        <v>456</v>
      </c>
      <c r="O47" s="300" t="s">
        <v>456</v>
      </c>
      <c r="P47" s="283"/>
      <c r="Q47" s="283"/>
      <c r="R47" s="283"/>
      <c r="S47" s="283"/>
      <c r="T47" s="283"/>
      <c r="U47" s="283"/>
    </row>
    <row r="48" spans="1:21" ht="30.75" customHeight="1" x14ac:dyDescent="0.15">
      <c r="A48" s="283"/>
      <c r="B48" s="1157"/>
      <c r="C48" s="1158"/>
      <c r="D48" s="297"/>
      <c r="E48" s="1149" t="s">
        <v>517</v>
      </c>
      <c r="F48" s="1149"/>
      <c r="G48" s="1149"/>
      <c r="H48" s="1149"/>
      <c r="I48" s="1149"/>
      <c r="J48" s="1150"/>
      <c r="K48" s="298">
        <v>298</v>
      </c>
      <c r="L48" s="299">
        <v>321</v>
      </c>
      <c r="M48" s="299">
        <v>336</v>
      </c>
      <c r="N48" s="299">
        <v>362</v>
      </c>
      <c r="O48" s="300">
        <v>342</v>
      </c>
      <c r="P48" s="283"/>
      <c r="Q48" s="283"/>
      <c r="R48" s="283"/>
      <c r="S48" s="283"/>
      <c r="T48" s="283"/>
      <c r="U48" s="283"/>
    </row>
    <row r="49" spans="1:21" ht="30.75" customHeight="1" x14ac:dyDescent="0.15">
      <c r="A49" s="283"/>
      <c r="B49" s="1157"/>
      <c r="C49" s="1158"/>
      <c r="D49" s="297"/>
      <c r="E49" s="1149" t="s">
        <v>518</v>
      </c>
      <c r="F49" s="1149"/>
      <c r="G49" s="1149"/>
      <c r="H49" s="1149"/>
      <c r="I49" s="1149"/>
      <c r="J49" s="1150"/>
      <c r="K49" s="298" t="s">
        <v>456</v>
      </c>
      <c r="L49" s="299" t="s">
        <v>456</v>
      </c>
      <c r="M49" s="299" t="s">
        <v>456</v>
      </c>
      <c r="N49" s="299" t="s">
        <v>456</v>
      </c>
      <c r="O49" s="300" t="s">
        <v>456</v>
      </c>
      <c r="P49" s="283"/>
      <c r="Q49" s="283"/>
      <c r="R49" s="283"/>
      <c r="S49" s="283"/>
      <c r="T49" s="283"/>
      <c r="U49" s="283"/>
    </row>
    <row r="50" spans="1:21" ht="30.75" customHeight="1" x14ac:dyDescent="0.15">
      <c r="A50" s="283"/>
      <c r="B50" s="1157"/>
      <c r="C50" s="1158"/>
      <c r="D50" s="297"/>
      <c r="E50" s="1149" t="s">
        <v>519</v>
      </c>
      <c r="F50" s="1149"/>
      <c r="G50" s="1149"/>
      <c r="H50" s="1149"/>
      <c r="I50" s="1149"/>
      <c r="J50" s="1150"/>
      <c r="K50" s="298" t="s">
        <v>456</v>
      </c>
      <c r="L50" s="299" t="s">
        <v>456</v>
      </c>
      <c r="M50" s="299" t="s">
        <v>456</v>
      </c>
      <c r="N50" s="299" t="s">
        <v>456</v>
      </c>
      <c r="O50" s="300" t="s">
        <v>456</v>
      </c>
      <c r="P50" s="283"/>
      <c r="Q50" s="283"/>
      <c r="R50" s="283"/>
      <c r="S50" s="283"/>
      <c r="T50" s="283"/>
      <c r="U50" s="283"/>
    </row>
    <row r="51" spans="1:21" ht="30.75" customHeight="1" x14ac:dyDescent="0.15">
      <c r="A51" s="283"/>
      <c r="B51" s="1159"/>
      <c r="C51" s="1160"/>
      <c r="D51" s="301"/>
      <c r="E51" s="1149" t="s">
        <v>520</v>
      </c>
      <c r="F51" s="1149"/>
      <c r="G51" s="1149"/>
      <c r="H51" s="1149"/>
      <c r="I51" s="1149"/>
      <c r="J51" s="1150"/>
      <c r="K51" s="298" t="s">
        <v>456</v>
      </c>
      <c r="L51" s="299" t="s">
        <v>456</v>
      </c>
      <c r="M51" s="299" t="s">
        <v>456</v>
      </c>
      <c r="N51" s="299" t="s">
        <v>456</v>
      </c>
      <c r="O51" s="300" t="s">
        <v>456</v>
      </c>
      <c r="P51" s="283"/>
      <c r="Q51" s="283"/>
      <c r="R51" s="283"/>
      <c r="S51" s="283"/>
      <c r="T51" s="283"/>
      <c r="U51" s="283"/>
    </row>
    <row r="52" spans="1:21" ht="30.75" customHeight="1" x14ac:dyDescent="0.15">
      <c r="A52" s="283"/>
      <c r="B52" s="1147" t="s">
        <v>521</v>
      </c>
      <c r="C52" s="1148"/>
      <c r="D52" s="301"/>
      <c r="E52" s="1149" t="s">
        <v>522</v>
      </c>
      <c r="F52" s="1149"/>
      <c r="G52" s="1149"/>
      <c r="H52" s="1149"/>
      <c r="I52" s="1149"/>
      <c r="J52" s="1150"/>
      <c r="K52" s="298">
        <v>632</v>
      </c>
      <c r="L52" s="299">
        <v>644</v>
      </c>
      <c r="M52" s="299">
        <v>705</v>
      </c>
      <c r="N52" s="299">
        <v>645</v>
      </c>
      <c r="O52" s="300">
        <v>665</v>
      </c>
      <c r="P52" s="283"/>
      <c r="Q52" s="283"/>
      <c r="R52" s="283"/>
      <c r="S52" s="283"/>
      <c r="T52" s="283"/>
      <c r="U52" s="283"/>
    </row>
    <row r="53" spans="1:21" ht="30.75" customHeight="1" thickBot="1" x14ac:dyDescent="0.2">
      <c r="A53" s="283"/>
      <c r="B53" s="1151" t="s">
        <v>523</v>
      </c>
      <c r="C53" s="1152"/>
      <c r="D53" s="302"/>
      <c r="E53" s="1153" t="s">
        <v>524</v>
      </c>
      <c r="F53" s="1153"/>
      <c r="G53" s="1153"/>
      <c r="H53" s="1153"/>
      <c r="I53" s="1153"/>
      <c r="J53" s="1154"/>
      <c r="K53" s="303">
        <v>240</v>
      </c>
      <c r="L53" s="304">
        <v>344</v>
      </c>
      <c r="M53" s="304">
        <v>267</v>
      </c>
      <c r="N53" s="304">
        <v>340</v>
      </c>
      <c r="O53" s="305">
        <v>323</v>
      </c>
      <c r="P53" s="283"/>
      <c r="Q53" s="283"/>
      <c r="R53" s="283"/>
      <c r="S53" s="283"/>
      <c r="T53" s="283"/>
      <c r="U53" s="283"/>
    </row>
    <row r="54" spans="1:21" ht="24" customHeight="1" x14ac:dyDescent="0.15">
      <c r="A54" s="283"/>
      <c r="B54" s="306" t="s">
        <v>525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511</v>
      </c>
    </row>
    <row r="40" spans="2:13" ht="27.75" customHeight="1" thickBot="1" x14ac:dyDescent="0.2">
      <c r="B40" s="309" t="s">
        <v>512</v>
      </c>
      <c r="C40" s="310"/>
      <c r="D40" s="310"/>
      <c r="E40" s="311"/>
      <c r="F40" s="311"/>
      <c r="G40" s="311"/>
      <c r="H40" s="312" t="s">
        <v>496</v>
      </c>
      <c r="I40" s="313" t="s">
        <v>4</v>
      </c>
      <c r="J40" s="314" t="s">
        <v>5</v>
      </c>
      <c r="K40" s="314" t="s">
        <v>6</v>
      </c>
      <c r="L40" s="314" t="s">
        <v>7</v>
      </c>
      <c r="M40" s="315" t="s">
        <v>8</v>
      </c>
    </row>
    <row r="41" spans="2:13" ht="27.75" customHeight="1" x14ac:dyDescent="0.15">
      <c r="B41" s="1175" t="s">
        <v>526</v>
      </c>
      <c r="C41" s="1176"/>
      <c r="D41" s="316"/>
      <c r="E41" s="1177" t="s">
        <v>527</v>
      </c>
      <c r="F41" s="1177"/>
      <c r="G41" s="1177"/>
      <c r="H41" s="1178"/>
      <c r="I41" s="317">
        <v>7314</v>
      </c>
      <c r="J41" s="318">
        <v>7429</v>
      </c>
      <c r="K41" s="318">
        <v>7400</v>
      </c>
      <c r="L41" s="318">
        <v>7304</v>
      </c>
      <c r="M41" s="319">
        <v>7131</v>
      </c>
    </row>
    <row r="42" spans="2:13" ht="27.75" customHeight="1" x14ac:dyDescent="0.15">
      <c r="B42" s="1165"/>
      <c r="C42" s="1166"/>
      <c r="D42" s="320"/>
      <c r="E42" s="1169" t="s">
        <v>528</v>
      </c>
      <c r="F42" s="1169"/>
      <c r="G42" s="1169"/>
      <c r="H42" s="1170"/>
      <c r="I42" s="321">
        <v>222</v>
      </c>
      <c r="J42" s="322" t="s">
        <v>456</v>
      </c>
      <c r="K42" s="322" t="s">
        <v>456</v>
      </c>
      <c r="L42" s="322" t="s">
        <v>456</v>
      </c>
      <c r="M42" s="323" t="s">
        <v>456</v>
      </c>
    </row>
    <row r="43" spans="2:13" ht="27.75" customHeight="1" x14ac:dyDescent="0.15">
      <c r="B43" s="1165"/>
      <c r="C43" s="1166"/>
      <c r="D43" s="320"/>
      <c r="E43" s="1169" t="s">
        <v>529</v>
      </c>
      <c r="F43" s="1169"/>
      <c r="G43" s="1169"/>
      <c r="H43" s="1170"/>
      <c r="I43" s="321">
        <v>4445</v>
      </c>
      <c r="J43" s="322">
        <v>4368</v>
      </c>
      <c r="K43" s="322">
        <v>4325</v>
      </c>
      <c r="L43" s="322">
        <v>4326</v>
      </c>
      <c r="M43" s="323">
        <v>4364</v>
      </c>
    </row>
    <row r="44" spans="2:13" ht="27.75" customHeight="1" x14ac:dyDescent="0.15">
      <c r="B44" s="1165"/>
      <c r="C44" s="1166"/>
      <c r="D44" s="320"/>
      <c r="E44" s="1169" t="s">
        <v>530</v>
      </c>
      <c r="F44" s="1169"/>
      <c r="G44" s="1169"/>
      <c r="H44" s="1170"/>
      <c r="I44" s="321" t="s">
        <v>456</v>
      </c>
      <c r="J44" s="322" t="s">
        <v>456</v>
      </c>
      <c r="K44" s="322" t="s">
        <v>456</v>
      </c>
      <c r="L44" s="322" t="s">
        <v>456</v>
      </c>
      <c r="M44" s="323" t="s">
        <v>456</v>
      </c>
    </row>
    <row r="45" spans="2:13" ht="27.75" customHeight="1" x14ac:dyDescent="0.15">
      <c r="B45" s="1165"/>
      <c r="C45" s="1166"/>
      <c r="D45" s="320"/>
      <c r="E45" s="1169" t="s">
        <v>531</v>
      </c>
      <c r="F45" s="1169"/>
      <c r="G45" s="1169"/>
      <c r="H45" s="1170"/>
      <c r="I45" s="321">
        <v>1631</v>
      </c>
      <c r="J45" s="322">
        <v>1545</v>
      </c>
      <c r="K45" s="322">
        <v>1442</v>
      </c>
      <c r="L45" s="322">
        <v>1307</v>
      </c>
      <c r="M45" s="323">
        <v>1302</v>
      </c>
    </row>
    <row r="46" spans="2:13" ht="27.75" customHeight="1" x14ac:dyDescent="0.15">
      <c r="B46" s="1165"/>
      <c r="C46" s="1166"/>
      <c r="D46" s="324"/>
      <c r="E46" s="1169" t="s">
        <v>532</v>
      </c>
      <c r="F46" s="1169"/>
      <c r="G46" s="1169"/>
      <c r="H46" s="1170"/>
      <c r="I46" s="321" t="s">
        <v>456</v>
      </c>
      <c r="J46" s="322" t="s">
        <v>456</v>
      </c>
      <c r="K46" s="322" t="s">
        <v>456</v>
      </c>
      <c r="L46" s="322" t="s">
        <v>456</v>
      </c>
      <c r="M46" s="323" t="s">
        <v>456</v>
      </c>
    </row>
    <row r="47" spans="2:13" ht="27.75" customHeight="1" x14ac:dyDescent="0.15">
      <c r="B47" s="1165"/>
      <c r="C47" s="1166"/>
      <c r="D47" s="325"/>
      <c r="E47" s="1179" t="s">
        <v>533</v>
      </c>
      <c r="F47" s="1180"/>
      <c r="G47" s="1180"/>
      <c r="H47" s="1181"/>
      <c r="I47" s="321" t="s">
        <v>456</v>
      </c>
      <c r="J47" s="322" t="s">
        <v>456</v>
      </c>
      <c r="K47" s="322" t="s">
        <v>456</v>
      </c>
      <c r="L47" s="322" t="s">
        <v>456</v>
      </c>
      <c r="M47" s="323" t="s">
        <v>456</v>
      </c>
    </row>
    <row r="48" spans="2:13" ht="27.75" customHeight="1" x14ac:dyDescent="0.15">
      <c r="B48" s="1165"/>
      <c r="C48" s="1166"/>
      <c r="D48" s="320"/>
      <c r="E48" s="1169" t="s">
        <v>534</v>
      </c>
      <c r="F48" s="1169"/>
      <c r="G48" s="1169"/>
      <c r="H48" s="1170"/>
      <c r="I48" s="321" t="s">
        <v>456</v>
      </c>
      <c r="J48" s="322" t="s">
        <v>456</v>
      </c>
      <c r="K48" s="322" t="s">
        <v>456</v>
      </c>
      <c r="L48" s="322" t="s">
        <v>456</v>
      </c>
      <c r="M48" s="323" t="s">
        <v>456</v>
      </c>
    </row>
    <row r="49" spans="2:13" ht="27.75" customHeight="1" x14ac:dyDescent="0.15">
      <c r="B49" s="1167"/>
      <c r="C49" s="1168"/>
      <c r="D49" s="320"/>
      <c r="E49" s="1169" t="s">
        <v>535</v>
      </c>
      <c r="F49" s="1169"/>
      <c r="G49" s="1169"/>
      <c r="H49" s="1170"/>
      <c r="I49" s="321" t="s">
        <v>456</v>
      </c>
      <c r="J49" s="322" t="s">
        <v>456</v>
      </c>
      <c r="K49" s="322">
        <v>1</v>
      </c>
      <c r="L49" s="322" t="s">
        <v>456</v>
      </c>
      <c r="M49" s="323" t="s">
        <v>456</v>
      </c>
    </row>
    <row r="50" spans="2:13" ht="27.75" customHeight="1" x14ac:dyDescent="0.15">
      <c r="B50" s="1163" t="s">
        <v>536</v>
      </c>
      <c r="C50" s="1164"/>
      <c r="D50" s="326"/>
      <c r="E50" s="1169" t="s">
        <v>537</v>
      </c>
      <c r="F50" s="1169"/>
      <c r="G50" s="1169"/>
      <c r="H50" s="1170"/>
      <c r="I50" s="321">
        <v>814</v>
      </c>
      <c r="J50" s="322">
        <v>771</v>
      </c>
      <c r="K50" s="322">
        <v>720</v>
      </c>
      <c r="L50" s="322">
        <v>891</v>
      </c>
      <c r="M50" s="323">
        <v>1063</v>
      </c>
    </row>
    <row r="51" spans="2:13" ht="27.75" customHeight="1" x14ac:dyDescent="0.15">
      <c r="B51" s="1165"/>
      <c r="C51" s="1166"/>
      <c r="D51" s="320"/>
      <c r="E51" s="1169" t="s">
        <v>538</v>
      </c>
      <c r="F51" s="1169"/>
      <c r="G51" s="1169"/>
      <c r="H51" s="1170"/>
      <c r="I51" s="321" t="s">
        <v>456</v>
      </c>
      <c r="J51" s="322" t="s">
        <v>456</v>
      </c>
      <c r="K51" s="322" t="s">
        <v>456</v>
      </c>
      <c r="L51" s="322" t="s">
        <v>456</v>
      </c>
      <c r="M51" s="323" t="s">
        <v>456</v>
      </c>
    </row>
    <row r="52" spans="2:13" ht="27.75" customHeight="1" x14ac:dyDescent="0.15">
      <c r="B52" s="1167"/>
      <c r="C52" s="1168"/>
      <c r="D52" s="320"/>
      <c r="E52" s="1169" t="s">
        <v>539</v>
      </c>
      <c r="F52" s="1169"/>
      <c r="G52" s="1169"/>
      <c r="H52" s="1170"/>
      <c r="I52" s="321">
        <v>8768</v>
      </c>
      <c r="J52" s="322">
        <v>9083</v>
      </c>
      <c r="K52" s="322">
        <v>9123</v>
      </c>
      <c r="L52" s="322">
        <v>9166</v>
      </c>
      <c r="M52" s="323">
        <v>9217</v>
      </c>
    </row>
    <row r="53" spans="2:13" ht="27.75" customHeight="1" thickBot="1" x14ac:dyDescent="0.2">
      <c r="B53" s="1171" t="s">
        <v>540</v>
      </c>
      <c r="C53" s="1172"/>
      <c r="D53" s="327"/>
      <c r="E53" s="1173" t="s">
        <v>541</v>
      </c>
      <c r="F53" s="1173"/>
      <c r="G53" s="1173"/>
      <c r="H53" s="1174"/>
      <c r="I53" s="328">
        <v>4030</v>
      </c>
      <c r="J53" s="329">
        <v>3488</v>
      </c>
      <c r="K53" s="329">
        <v>3325</v>
      </c>
      <c r="L53" s="329">
        <v>2879</v>
      </c>
      <c r="M53" s="330">
        <v>2517</v>
      </c>
    </row>
    <row r="54" spans="2:13" ht="27.75" customHeight="1" x14ac:dyDescent="0.15">
      <c r="B54" s="331" t="s">
        <v>542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57.2</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76.7</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13</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53.4</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82.7</v>
      </c>
      <c r="L73" s="1193">
        <v>70.2</v>
      </c>
      <c r="M73" s="1182">
        <v>68.5</v>
      </c>
      <c r="N73" s="1182">
        <v>57.2</v>
      </c>
      <c r="O73" s="1182">
        <v>50.7</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5.0999999999999996</v>
      </c>
      <c r="L75" s="1214">
        <v>5.7</v>
      </c>
      <c r="M75" s="1214">
        <v>5.7</v>
      </c>
      <c r="N75" s="1214">
        <v>6.3</v>
      </c>
      <c r="O75" s="1214">
        <v>6.2</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30.7</v>
      </c>
      <c r="L77" s="1193">
        <v>22.3</v>
      </c>
      <c r="M77" s="1182">
        <v>20.3</v>
      </c>
      <c r="N77" s="1182">
        <v>13</v>
      </c>
      <c r="O77" s="1182">
        <v>21</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9.1999999999999993</v>
      </c>
      <c r="L79" s="1185">
        <v>8.5</v>
      </c>
      <c r="M79" s="1185">
        <v>7.7</v>
      </c>
      <c r="N79" s="1185">
        <v>6.8</v>
      </c>
      <c r="O79" s="1185">
        <v>6.8</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151</v>
      </c>
      <c r="DI1" s="695"/>
      <c r="DJ1" s="695"/>
      <c r="DK1" s="695"/>
      <c r="DL1" s="695"/>
      <c r="DM1" s="695"/>
      <c r="DN1" s="696"/>
      <c r="DP1" s="694" t="s">
        <v>152</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7" t="s">
        <v>160</v>
      </c>
      <c r="AQ4" s="697"/>
      <c r="AR4" s="697"/>
      <c r="AS4" s="697"/>
      <c r="AT4" s="697"/>
      <c r="AU4" s="697"/>
      <c r="AV4" s="697"/>
      <c r="AW4" s="697"/>
      <c r="AX4" s="697"/>
      <c r="AY4" s="697"/>
      <c r="AZ4" s="697"/>
      <c r="BA4" s="697"/>
      <c r="BB4" s="697"/>
      <c r="BC4" s="697"/>
      <c r="BD4" s="697"/>
      <c r="BE4" s="697"/>
      <c r="BF4" s="697"/>
      <c r="BG4" s="697" t="s">
        <v>161</v>
      </c>
      <c r="BH4" s="697"/>
      <c r="BI4" s="697"/>
      <c r="BJ4" s="697"/>
      <c r="BK4" s="697"/>
      <c r="BL4" s="697"/>
      <c r="BM4" s="697"/>
      <c r="BN4" s="697"/>
      <c r="BO4" s="697" t="s">
        <v>158</v>
      </c>
      <c r="BP4" s="697"/>
      <c r="BQ4" s="697"/>
      <c r="BR4" s="697"/>
      <c r="BS4" s="697" t="s">
        <v>162</v>
      </c>
      <c r="BT4" s="697"/>
      <c r="BU4" s="697"/>
      <c r="BV4" s="697"/>
      <c r="BW4" s="697"/>
      <c r="BX4" s="697"/>
      <c r="BY4" s="697"/>
      <c r="BZ4" s="697"/>
      <c r="CA4" s="697"/>
      <c r="CB4" s="697"/>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164</v>
      </c>
      <c r="C5" s="667"/>
      <c r="D5" s="667"/>
      <c r="E5" s="667"/>
      <c r="F5" s="667"/>
      <c r="G5" s="667"/>
      <c r="H5" s="667"/>
      <c r="I5" s="667"/>
      <c r="J5" s="667"/>
      <c r="K5" s="667"/>
      <c r="L5" s="667"/>
      <c r="M5" s="667"/>
      <c r="N5" s="667"/>
      <c r="O5" s="667"/>
      <c r="P5" s="667"/>
      <c r="Q5" s="668"/>
      <c r="R5" s="631">
        <v>3579980</v>
      </c>
      <c r="S5" s="632"/>
      <c r="T5" s="632"/>
      <c r="U5" s="632"/>
      <c r="V5" s="632"/>
      <c r="W5" s="632"/>
      <c r="X5" s="632"/>
      <c r="Y5" s="679"/>
      <c r="Z5" s="692">
        <v>45.4</v>
      </c>
      <c r="AA5" s="692"/>
      <c r="AB5" s="692"/>
      <c r="AC5" s="692"/>
      <c r="AD5" s="693">
        <v>3579980</v>
      </c>
      <c r="AE5" s="693"/>
      <c r="AF5" s="693"/>
      <c r="AG5" s="693"/>
      <c r="AH5" s="693"/>
      <c r="AI5" s="693"/>
      <c r="AJ5" s="693"/>
      <c r="AK5" s="693"/>
      <c r="AL5" s="680">
        <v>68.5</v>
      </c>
      <c r="AM5" s="649"/>
      <c r="AN5" s="649"/>
      <c r="AO5" s="681"/>
      <c r="AP5" s="666" t="s">
        <v>165</v>
      </c>
      <c r="AQ5" s="667"/>
      <c r="AR5" s="667"/>
      <c r="AS5" s="667"/>
      <c r="AT5" s="667"/>
      <c r="AU5" s="667"/>
      <c r="AV5" s="667"/>
      <c r="AW5" s="667"/>
      <c r="AX5" s="667"/>
      <c r="AY5" s="667"/>
      <c r="AZ5" s="667"/>
      <c r="BA5" s="667"/>
      <c r="BB5" s="667"/>
      <c r="BC5" s="667"/>
      <c r="BD5" s="667"/>
      <c r="BE5" s="667"/>
      <c r="BF5" s="668"/>
      <c r="BG5" s="581">
        <v>3579980</v>
      </c>
      <c r="BH5" s="582"/>
      <c r="BI5" s="582"/>
      <c r="BJ5" s="582"/>
      <c r="BK5" s="582"/>
      <c r="BL5" s="582"/>
      <c r="BM5" s="582"/>
      <c r="BN5" s="583"/>
      <c r="BO5" s="634">
        <v>100</v>
      </c>
      <c r="BP5" s="634"/>
      <c r="BQ5" s="634"/>
      <c r="BR5" s="634"/>
      <c r="BS5" s="635" t="s">
        <v>166</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158</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x14ac:dyDescent="0.15">
      <c r="B6" s="578" t="s">
        <v>170</v>
      </c>
      <c r="C6" s="579"/>
      <c r="D6" s="579"/>
      <c r="E6" s="579"/>
      <c r="F6" s="579"/>
      <c r="G6" s="579"/>
      <c r="H6" s="579"/>
      <c r="I6" s="579"/>
      <c r="J6" s="579"/>
      <c r="K6" s="579"/>
      <c r="L6" s="579"/>
      <c r="M6" s="579"/>
      <c r="N6" s="579"/>
      <c r="O6" s="579"/>
      <c r="P6" s="579"/>
      <c r="Q6" s="580"/>
      <c r="R6" s="581">
        <v>58884</v>
      </c>
      <c r="S6" s="582"/>
      <c r="T6" s="582"/>
      <c r="U6" s="582"/>
      <c r="V6" s="582"/>
      <c r="W6" s="582"/>
      <c r="X6" s="582"/>
      <c r="Y6" s="583"/>
      <c r="Z6" s="634">
        <v>0.7</v>
      </c>
      <c r="AA6" s="634"/>
      <c r="AB6" s="634"/>
      <c r="AC6" s="634"/>
      <c r="AD6" s="635">
        <v>58884</v>
      </c>
      <c r="AE6" s="635"/>
      <c r="AF6" s="635"/>
      <c r="AG6" s="635"/>
      <c r="AH6" s="635"/>
      <c r="AI6" s="635"/>
      <c r="AJ6" s="635"/>
      <c r="AK6" s="635"/>
      <c r="AL6" s="604">
        <v>1.1000000000000001</v>
      </c>
      <c r="AM6" s="636"/>
      <c r="AN6" s="636"/>
      <c r="AO6" s="637"/>
      <c r="AP6" s="578" t="s">
        <v>171</v>
      </c>
      <c r="AQ6" s="579"/>
      <c r="AR6" s="579"/>
      <c r="AS6" s="579"/>
      <c r="AT6" s="579"/>
      <c r="AU6" s="579"/>
      <c r="AV6" s="579"/>
      <c r="AW6" s="579"/>
      <c r="AX6" s="579"/>
      <c r="AY6" s="579"/>
      <c r="AZ6" s="579"/>
      <c r="BA6" s="579"/>
      <c r="BB6" s="579"/>
      <c r="BC6" s="579"/>
      <c r="BD6" s="579"/>
      <c r="BE6" s="579"/>
      <c r="BF6" s="580"/>
      <c r="BG6" s="581">
        <v>3579980</v>
      </c>
      <c r="BH6" s="582"/>
      <c r="BI6" s="582"/>
      <c r="BJ6" s="582"/>
      <c r="BK6" s="582"/>
      <c r="BL6" s="582"/>
      <c r="BM6" s="582"/>
      <c r="BN6" s="583"/>
      <c r="BO6" s="634">
        <v>100</v>
      </c>
      <c r="BP6" s="634"/>
      <c r="BQ6" s="634"/>
      <c r="BR6" s="634"/>
      <c r="BS6" s="635" t="s">
        <v>166</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125122</v>
      </c>
      <c r="CS6" s="582"/>
      <c r="CT6" s="582"/>
      <c r="CU6" s="582"/>
      <c r="CV6" s="582"/>
      <c r="CW6" s="582"/>
      <c r="CX6" s="582"/>
      <c r="CY6" s="583"/>
      <c r="CZ6" s="634">
        <v>1.6</v>
      </c>
      <c r="DA6" s="634"/>
      <c r="DB6" s="634"/>
      <c r="DC6" s="634"/>
      <c r="DD6" s="587" t="s">
        <v>166</v>
      </c>
      <c r="DE6" s="582"/>
      <c r="DF6" s="582"/>
      <c r="DG6" s="582"/>
      <c r="DH6" s="582"/>
      <c r="DI6" s="582"/>
      <c r="DJ6" s="582"/>
      <c r="DK6" s="582"/>
      <c r="DL6" s="582"/>
      <c r="DM6" s="582"/>
      <c r="DN6" s="582"/>
      <c r="DO6" s="582"/>
      <c r="DP6" s="583"/>
      <c r="DQ6" s="587">
        <v>125122</v>
      </c>
      <c r="DR6" s="582"/>
      <c r="DS6" s="582"/>
      <c r="DT6" s="582"/>
      <c r="DU6" s="582"/>
      <c r="DV6" s="582"/>
      <c r="DW6" s="582"/>
      <c r="DX6" s="582"/>
      <c r="DY6" s="582"/>
      <c r="DZ6" s="582"/>
      <c r="EA6" s="582"/>
      <c r="EB6" s="582"/>
      <c r="EC6" s="617"/>
    </row>
    <row r="7" spans="2:143" ht="11.25" customHeight="1" x14ac:dyDescent="0.15">
      <c r="B7" s="578" t="s">
        <v>173</v>
      </c>
      <c r="C7" s="579"/>
      <c r="D7" s="579"/>
      <c r="E7" s="579"/>
      <c r="F7" s="579"/>
      <c r="G7" s="579"/>
      <c r="H7" s="579"/>
      <c r="I7" s="579"/>
      <c r="J7" s="579"/>
      <c r="K7" s="579"/>
      <c r="L7" s="579"/>
      <c r="M7" s="579"/>
      <c r="N7" s="579"/>
      <c r="O7" s="579"/>
      <c r="P7" s="579"/>
      <c r="Q7" s="580"/>
      <c r="R7" s="581">
        <v>3698</v>
      </c>
      <c r="S7" s="582"/>
      <c r="T7" s="582"/>
      <c r="U7" s="582"/>
      <c r="V7" s="582"/>
      <c r="W7" s="582"/>
      <c r="X7" s="582"/>
      <c r="Y7" s="583"/>
      <c r="Z7" s="634">
        <v>0</v>
      </c>
      <c r="AA7" s="634"/>
      <c r="AB7" s="634"/>
      <c r="AC7" s="634"/>
      <c r="AD7" s="635">
        <v>3698</v>
      </c>
      <c r="AE7" s="635"/>
      <c r="AF7" s="635"/>
      <c r="AG7" s="635"/>
      <c r="AH7" s="635"/>
      <c r="AI7" s="635"/>
      <c r="AJ7" s="635"/>
      <c r="AK7" s="635"/>
      <c r="AL7" s="604">
        <v>0.1</v>
      </c>
      <c r="AM7" s="636"/>
      <c r="AN7" s="636"/>
      <c r="AO7" s="637"/>
      <c r="AP7" s="578" t="s">
        <v>174</v>
      </c>
      <c r="AQ7" s="579"/>
      <c r="AR7" s="579"/>
      <c r="AS7" s="579"/>
      <c r="AT7" s="579"/>
      <c r="AU7" s="579"/>
      <c r="AV7" s="579"/>
      <c r="AW7" s="579"/>
      <c r="AX7" s="579"/>
      <c r="AY7" s="579"/>
      <c r="AZ7" s="579"/>
      <c r="BA7" s="579"/>
      <c r="BB7" s="579"/>
      <c r="BC7" s="579"/>
      <c r="BD7" s="579"/>
      <c r="BE7" s="579"/>
      <c r="BF7" s="580"/>
      <c r="BG7" s="581">
        <v>1887462</v>
      </c>
      <c r="BH7" s="582"/>
      <c r="BI7" s="582"/>
      <c r="BJ7" s="582"/>
      <c r="BK7" s="582"/>
      <c r="BL7" s="582"/>
      <c r="BM7" s="582"/>
      <c r="BN7" s="583"/>
      <c r="BO7" s="634">
        <v>52.7</v>
      </c>
      <c r="BP7" s="634"/>
      <c r="BQ7" s="634"/>
      <c r="BR7" s="634"/>
      <c r="BS7" s="635" t="s">
        <v>166</v>
      </c>
      <c r="BT7" s="635"/>
      <c r="BU7" s="635"/>
      <c r="BV7" s="635"/>
      <c r="BW7" s="635"/>
      <c r="BX7" s="635"/>
      <c r="BY7" s="635"/>
      <c r="BZ7" s="635"/>
      <c r="CA7" s="635"/>
      <c r="CB7" s="671"/>
      <c r="CD7" s="618" t="s">
        <v>175</v>
      </c>
      <c r="CE7" s="615"/>
      <c r="CF7" s="615"/>
      <c r="CG7" s="615"/>
      <c r="CH7" s="615"/>
      <c r="CI7" s="615"/>
      <c r="CJ7" s="615"/>
      <c r="CK7" s="615"/>
      <c r="CL7" s="615"/>
      <c r="CM7" s="615"/>
      <c r="CN7" s="615"/>
      <c r="CO7" s="615"/>
      <c r="CP7" s="615"/>
      <c r="CQ7" s="616"/>
      <c r="CR7" s="581">
        <v>1150684</v>
      </c>
      <c r="CS7" s="582"/>
      <c r="CT7" s="582"/>
      <c r="CU7" s="582"/>
      <c r="CV7" s="582"/>
      <c r="CW7" s="582"/>
      <c r="CX7" s="582"/>
      <c r="CY7" s="583"/>
      <c r="CZ7" s="634">
        <v>15.1</v>
      </c>
      <c r="DA7" s="634"/>
      <c r="DB7" s="634"/>
      <c r="DC7" s="634"/>
      <c r="DD7" s="587">
        <v>113</v>
      </c>
      <c r="DE7" s="582"/>
      <c r="DF7" s="582"/>
      <c r="DG7" s="582"/>
      <c r="DH7" s="582"/>
      <c r="DI7" s="582"/>
      <c r="DJ7" s="582"/>
      <c r="DK7" s="582"/>
      <c r="DL7" s="582"/>
      <c r="DM7" s="582"/>
      <c r="DN7" s="582"/>
      <c r="DO7" s="582"/>
      <c r="DP7" s="583"/>
      <c r="DQ7" s="587">
        <v>1041302</v>
      </c>
      <c r="DR7" s="582"/>
      <c r="DS7" s="582"/>
      <c r="DT7" s="582"/>
      <c r="DU7" s="582"/>
      <c r="DV7" s="582"/>
      <c r="DW7" s="582"/>
      <c r="DX7" s="582"/>
      <c r="DY7" s="582"/>
      <c r="DZ7" s="582"/>
      <c r="EA7" s="582"/>
      <c r="EB7" s="582"/>
      <c r="EC7" s="617"/>
    </row>
    <row r="8" spans="2:143" ht="11.25" customHeight="1" x14ac:dyDescent="0.15">
      <c r="B8" s="578" t="s">
        <v>176</v>
      </c>
      <c r="C8" s="579"/>
      <c r="D8" s="579"/>
      <c r="E8" s="579"/>
      <c r="F8" s="579"/>
      <c r="G8" s="579"/>
      <c r="H8" s="579"/>
      <c r="I8" s="579"/>
      <c r="J8" s="579"/>
      <c r="K8" s="579"/>
      <c r="L8" s="579"/>
      <c r="M8" s="579"/>
      <c r="N8" s="579"/>
      <c r="O8" s="579"/>
      <c r="P8" s="579"/>
      <c r="Q8" s="580"/>
      <c r="R8" s="581">
        <v>19226</v>
      </c>
      <c r="S8" s="582"/>
      <c r="T8" s="582"/>
      <c r="U8" s="582"/>
      <c r="V8" s="582"/>
      <c r="W8" s="582"/>
      <c r="X8" s="582"/>
      <c r="Y8" s="583"/>
      <c r="Z8" s="634">
        <v>0.2</v>
      </c>
      <c r="AA8" s="634"/>
      <c r="AB8" s="634"/>
      <c r="AC8" s="634"/>
      <c r="AD8" s="635">
        <v>19226</v>
      </c>
      <c r="AE8" s="635"/>
      <c r="AF8" s="635"/>
      <c r="AG8" s="635"/>
      <c r="AH8" s="635"/>
      <c r="AI8" s="635"/>
      <c r="AJ8" s="635"/>
      <c r="AK8" s="635"/>
      <c r="AL8" s="604">
        <v>0.4</v>
      </c>
      <c r="AM8" s="636"/>
      <c r="AN8" s="636"/>
      <c r="AO8" s="637"/>
      <c r="AP8" s="578" t="s">
        <v>177</v>
      </c>
      <c r="AQ8" s="579"/>
      <c r="AR8" s="579"/>
      <c r="AS8" s="579"/>
      <c r="AT8" s="579"/>
      <c r="AU8" s="579"/>
      <c r="AV8" s="579"/>
      <c r="AW8" s="579"/>
      <c r="AX8" s="579"/>
      <c r="AY8" s="579"/>
      <c r="AZ8" s="579"/>
      <c r="BA8" s="579"/>
      <c r="BB8" s="579"/>
      <c r="BC8" s="579"/>
      <c r="BD8" s="579"/>
      <c r="BE8" s="579"/>
      <c r="BF8" s="580"/>
      <c r="BG8" s="581">
        <v>50368</v>
      </c>
      <c r="BH8" s="582"/>
      <c r="BI8" s="582"/>
      <c r="BJ8" s="582"/>
      <c r="BK8" s="582"/>
      <c r="BL8" s="582"/>
      <c r="BM8" s="582"/>
      <c r="BN8" s="583"/>
      <c r="BO8" s="634">
        <v>1.4</v>
      </c>
      <c r="BP8" s="634"/>
      <c r="BQ8" s="634"/>
      <c r="BR8" s="634"/>
      <c r="BS8" s="587" t="s">
        <v>178</v>
      </c>
      <c r="BT8" s="582"/>
      <c r="BU8" s="582"/>
      <c r="BV8" s="582"/>
      <c r="BW8" s="582"/>
      <c r="BX8" s="582"/>
      <c r="BY8" s="582"/>
      <c r="BZ8" s="582"/>
      <c r="CA8" s="582"/>
      <c r="CB8" s="617"/>
      <c r="CD8" s="618" t="s">
        <v>179</v>
      </c>
      <c r="CE8" s="615"/>
      <c r="CF8" s="615"/>
      <c r="CG8" s="615"/>
      <c r="CH8" s="615"/>
      <c r="CI8" s="615"/>
      <c r="CJ8" s="615"/>
      <c r="CK8" s="615"/>
      <c r="CL8" s="615"/>
      <c r="CM8" s="615"/>
      <c r="CN8" s="615"/>
      <c r="CO8" s="615"/>
      <c r="CP8" s="615"/>
      <c r="CQ8" s="616"/>
      <c r="CR8" s="581">
        <v>2723780</v>
      </c>
      <c r="CS8" s="582"/>
      <c r="CT8" s="582"/>
      <c r="CU8" s="582"/>
      <c r="CV8" s="582"/>
      <c r="CW8" s="582"/>
      <c r="CX8" s="582"/>
      <c r="CY8" s="583"/>
      <c r="CZ8" s="634">
        <v>35.700000000000003</v>
      </c>
      <c r="DA8" s="634"/>
      <c r="DB8" s="634"/>
      <c r="DC8" s="634"/>
      <c r="DD8" s="587">
        <v>4406</v>
      </c>
      <c r="DE8" s="582"/>
      <c r="DF8" s="582"/>
      <c r="DG8" s="582"/>
      <c r="DH8" s="582"/>
      <c r="DI8" s="582"/>
      <c r="DJ8" s="582"/>
      <c r="DK8" s="582"/>
      <c r="DL8" s="582"/>
      <c r="DM8" s="582"/>
      <c r="DN8" s="582"/>
      <c r="DO8" s="582"/>
      <c r="DP8" s="583"/>
      <c r="DQ8" s="587">
        <v>1479857</v>
      </c>
      <c r="DR8" s="582"/>
      <c r="DS8" s="582"/>
      <c r="DT8" s="582"/>
      <c r="DU8" s="582"/>
      <c r="DV8" s="582"/>
      <c r="DW8" s="582"/>
      <c r="DX8" s="582"/>
      <c r="DY8" s="582"/>
      <c r="DZ8" s="582"/>
      <c r="EA8" s="582"/>
      <c r="EB8" s="582"/>
      <c r="EC8" s="617"/>
    </row>
    <row r="9" spans="2:143" ht="11.25" customHeight="1" x14ac:dyDescent="0.15">
      <c r="B9" s="578" t="s">
        <v>180</v>
      </c>
      <c r="C9" s="579"/>
      <c r="D9" s="579"/>
      <c r="E9" s="579"/>
      <c r="F9" s="579"/>
      <c r="G9" s="579"/>
      <c r="H9" s="579"/>
      <c r="I9" s="579"/>
      <c r="J9" s="579"/>
      <c r="K9" s="579"/>
      <c r="L9" s="579"/>
      <c r="M9" s="579"/>
      <c r="N9" s="579"/>
      <c r="O9" s="579"/>
      <c r="P9" s="579"/>
      <c r="Q9" s="580"/>
      <c r="R9" s="581">
        <v>11837</v>
      </c>
      <c r="S9" s="582"/>
      <c r="T9" s="582"/>
      <c r="U9" s="582"/>
      <c r="V9" s="582"/>
      <c r="W9" s="582"/>
      <c r="X9" s="582"/>
      <c r="Y9" s="583"/>
      <c r="Z9" s="634">
        <v>0.2</v>
      </c>
      <c r="AA9" s="634"/>
      <c r="AB9" s="634"/>
      <c r="AC9" s="634"/>
      <c r="AD9" s="635">
        <v>11837</v>
      </c>
      <c r="AE9" s="635"/>
      <c r="AF9" s="635"/>
      <c r="AG9" s="635"/>
      <c r="AH9" s="635"/>
      <c r="AI9" s="635"/>
      <c r="AJ9" s="635"/>
      <c r="AK9" s="635"/>
      <c r="AL9" s="604">
        <v>0.2</v>
      </c>
      <c r="AM9" s="636"/>
      <c r="AN9" s="636"/>
      <c r="AO9" s="637"/>
      <c r="AP9" s="578" t="s">
        <v>181</v>
      </c>
      <c r="AQ9" s="579"/>
      <c r="AR9" s="579"/>
      <c r="AS9" s="579"/>
      <c r="AT9" s="579"/>
      <c r="AU9" s="579"/>
      <c r="AV9" s="579"/>
      <c r="AW9" s="579"/>
      <c r="AX9" s="579"/>
      <c r="AY9" s="579"/>
      <c r="AZ9" s="579"/>
      <c r="BA9" s="579"/>
      <c r="BB9" s="579"/>
      <c r="BC9" s="579"/>
      <c r="BD9" s="579"/>
      <c r="BE9" s="579"/>
      <c r="BF9" s="580"/>
      <c r="BG9" s="581">
        <v>1743713</v>
      </c>
      <c r="BH9" s="582"/>
      <c r="BI9" s="582"/>
      <c r="BJ9" s="582"/>
      <c r="BK9" s="582"/>
      <c r="BL9" s="582"/>
      <c r="BM9" s="582"/>
      <c r="BN9" s="583"/>
      <c r="BO9" s="634">
        <v>48.7</v>
      </c>
      <c r="BP9" s="634"/>
      <c r="BQ9" s="634"/>
      <c r="BR9" s="634"/>
      <c r="BS9" s="587" t="s">
        <v>178</v>
      </c>
      <c r="BT9" s="582"/>
      <c r="BU9" s="582"/>
      <c r="BV9" s="582"/>
      <c r="BW9" s="582"/>
      <c r="BX9" s="582"/>
      <c r="BY9" s="582"/>
      <c r="BZ9" s="582"/>
      <c r="CA9" s="582"/>
      <c r="CB9" s="617"/>
      <c r="CD9" s="618" t="s">
        <v>182</v>
      </c>
      <c r="CE9" s="615"/>
      <c r="CF9" s="615"/>
      <c r="CG9" s="615"/>
      <c r="CH9" s="615"/>
      <c r="CI9" s="615"/>
      <c r="CJ9" s="615"/>
      <c r="CK9" s="615"/>
      <c r="CL9" s="615"/>
      <c r="CM9" s="615"/>
      <c r="CN9" s="615"/>
      <c r="CO9" s="615"/>
      <c r="CP9" s="615"/>
      <c r="CQ9" s="616"/>
      <c r="CR9" s="581">
        <v>783735</v>
      </c>
      <c r="CS9" s="582"/>
      <c r="CT9" s="582"/>
      <c r="CU9" s="582"/>
      <c r="CV9" s="582"/>
      <c r="CW9" s="582"/>
      <c r="CX9" s="582"/>
      <c r="CY9" s="583"/>
      <c r="CZ9" s="634">
        <v>10.3</v>
      </c>
      <c r="DA9" s="634"/>
      <c r="DB9" s="634"/>
      <c r="DC9" s="634"/>
      <c r="DD9" s="587">
        <v>37883</v>
      </c>
      <c r="DE9" s="582"/>
      <c r="DF9" s="582"/>
      <c r="DG9" s="582"/>
      <c r="DH9" s="582"/>
      <c r="DI9" s="582"/>
      <c r="DJ9" s="582"/>
      <c r="DK9" s="582"/>
      <c r="DL9" s="582"/>
      <c r="DM9" s="582"/>
      <c r="DN9" s="582"/>
      <c r="DO9" s="582"/>
      <c r="DP9" s="583"/>
      <c r="DQ9" s="587">
        <v>623809</v>
      </c>
      <c r="DR9" s="582"/>
      <c r="DS9" s="582"/>
      <c r="DT9" s="582"/>
      <c r="DU9" s="582"/>
      <c r="DV9" s="582"/>
      <c r="DW9" s="582"/>
      <c r="DX9" s="582"/>
      <c r="DY9" s="582"/>
      <c r="DZ9" s="582"/>
      <c r="EA9" s="582"/>
      <c r="EB9" s="582"/>
      <c r="EC9" s="617"/>
    </row>
    <row r="10" spans="2:143" ht="11.25" customHeight="1" x14ac:dyDescent="0.15">
      <c r="B10" s="578" t="s">
        <v>183</v>
      </c>
      <c r="C10" s="579"/>
      <c r="D10" s="579"/>
      <c r="E10" s="579"/>
      <c r="F10" s="579"/>
      <c r="G10" s="579"/>
      <c r="H10" s="579"/>
      <c r="I10" s="579"/>
      <c r="J10" s="579"/>
      <c r="K10" s="579"/>
      <c r="L10" s="579"/>
      <c r="M10" s="579"/>
      <c r="N10" s="579"/>
      <c r="O10" s="579"/>
      <c r="P10" s="579"/>
      <c r="Q10" s="580"/>
      <c r="R10" s="581">
        <v>401287</v>
      </c>
      <c r="S10" s="582"/>
      <c r="T10" s="582"/>
      <c r="U10" s="582"/>
      <c r="V10" s="582"/>
      <c r="W10" s="582"/>
      <c r="X10" s="582"/>
      <c r="Y10" s="583"/>
      <c r="Z10" s="634">
        <v>5.0999999999999996</v>
      </c>
      <c r="AA10" s="634"/>
      <c r="AB10" s="634"/>
      <c r="AC10" s="634"/>
      <c r="AD10" s="635">
        <v>401287</v>
      </c>
      <c r="AE10" s="635"/>
      <c r="AF10" s="635"/>
      <c r="AG10" s="635"/>
      <c r="AH10" s="635"/>
      <c r="AI10" s="635"/>
      <c r="AJ10" s="635"/>
      <c r="AK10" s="635"/>
      <c r="AL10" s="604">
        <v>7.7</v>
      </c>
      <c r="AM10" s="636"/>
      <c r="AN10" s="636"/>
      <c r="AO10" s="637"/>
      <c r="AP10" s="578" t="s">
        <v>184</v>
      </c>
      <c r="AQ10" s="579"/>
      <c r="AR10" s="579"/>
      <c r="AS10" s="579"/>
      <c r="AT10" s="579"/>
      <c r="AU10" s="579"/>
      <c r="AV10" s="579"/>
      <c r="AW10" s="579"/>
      <c r="AX10" s="579"/>
      <c r="AY10" s="579"/>
      <c r="AZ10" s="579"/>
      <c r="BA10" s="579"/>
      <c r="BB10" s="579"/>
      <c r="BC10" s="579"/>
      <c r="BD10" s="579"/>
      <c r="BE10" s="579"/>
      <c r="BF10" s="580"/>
      <c r="BG10" s="581">
        <v>47192</v>
      </c>
      <c r="BH10" s="582"/>
      <c r="BI10" s="582"/>
      <c r="BJ10" s="582"/>
      <c r="BK10" s="582"/>
      <c r="BL10" s="582"/>
      <c r="BM10" s="582"/>
      <c r="BN10" s="583"/>
      <c r="BO10" s="634">
        <v>1.3</v>
      </c>
      <c r="BP10" s="634"/>
      <c r="BQ10" s="634"/>
      <c r="BR10" s="634"/>
      <c r="BS10" s="587" t="s">
        <v>178</v>
      </c>
      <c r="BT10" s="582"/>
      <c r="BU10" s="582"/>
      <c r="BV10" s="582"/>
      <c r="BW10" s="582"/>
      <c r="BX10" s="582"/>
      <c r="BY10" s="582"/>
      <c r="BZ10" s="582"/>
      <c r="CA10" s="582"/>
      <c r="CB10" s="617"/>
      <c r="CD10" s="618" t="s">
        <v>185</v>
      </c>
      <c r="CE10" s="615"/>
      <c r="CF10" s="615"/>
      <c r="CG10" s="615"/>
      <c r="CH10" s="615"/>
      <c r="CI10" s="615"/>
      <c r="CJ10" s="615"/>
      <c r="CK10" s="615"/>
      <c r="CL10" s="615"/>
      <c r="CM10" s="615"/>
      <c r="CN10" s="615"/>
      <c r="CO10" s="615"/>
      <c r="CP10" s="615"/>
      <c r="CQ10" s="616"/>
      <c r="CR10" s="581">
        <v>21522</v>
      </c>
      <c r="CS10" s="582"/>
      <c r="CT10" s="582"/>
      <c r="CU10" s="582"/>
      <c r="CV10" s="582"/>
      <c r="CW10" s="582"/>
      <c r="CX10" s="582"/>
      <c r="CY10" s="583"/>
      <c r="CZ10" s="634">
        <v>0.3</v>
      </c>
      <c r="DA10" s="634"/>
      <c r="DB10" s="634"/>
      <c r="DC10" s="634"/>
      <c r="DD10" s="587" t="s">
        <v>178</v>
      </c>
      <c r="DE10" s="582"/>
      <c r="DF10" s="582"/>
      <c r="DG10" s="582"/>
      <c r="DH10" s="582"/>
      <c r="DI10" s="582"/>
      <c r="DJ10" s="582"/>
      <c r="DK10" s="582"/>
      <c r="DL10" s="582"/>
      <c r="DM10" s="582"/>
      <c r="DN10" s="582"/>
      <c r="DO10" s="582"/>
      <c r="DP10" s="583"/>
      <c r="DQ10" s="587">
        <v>1522</v>
      </c>
      <c r="DR10" s="582"/>
      <c r="DS10" s="582"/>
      <c r="DT10" s="582"/>
      <c r="DU10" s="582"/>
      <c r="DV10" s="582"/>
      <c r="DW10" s="582"/>
      <c r="DX10" s="582"/>
      <c r="DY10" s="582"/>
      <c r="DZ10" s="582"/>
      <c r="EA10" s="582"/>
      <c r="EB10" s="582"/>
      <c r="EC10" s="617"/>
    </row>
    <row r="11" spans="2:143" ht="11.25" customHeight="1" x14ac:dyDescent="0.15">
      <c r="B11" s="578" t="s">
        <v>186</v>
      </c>
      <c r="C11" s="579"/>
      <c r="D11" s="579"/>
      <c r="E11" s="579"/>
      <c r="F11" s="579"/>
      <c r="G11" s="579"/>
      <c r="H11" s="579"/>
      <c r="I11" s="579"/>
      <c r="J11" s="579"/>
      <c r="K11" s="579"/>
      <c r="L11" s="579"/>
      <c r="M11" s="579"/>
      <c r="N11" s="579"/>
      <c r="O11" s="579"/>
      <c r="P11" s="579"/>
      <c r="Q11" s="580"/>
      <c r="R11" s="581">
        <v>9018</v>
      </c>
      <c r="S11" s="582"/>
      <c r="T11" s="582"/>
      <c r="U11" s="582"/>
      <c r="V11" s="582"/>
      <c r="W11" s="582"/>
      <c r="X11" s="582"/>
      <c r="Y11" s="583"/>
      <c r="Z11" s="634">
        <v>0.1</v>
      </c>
      <c r="AA11" s="634"/>
      <c r="AB11" s="634"/>
      <c r="AC11" s="634"/>
      <c r="AD11" s="635">
        <v>9018</v>
      </c>
      <c r="AE11" s="635"/>
      <c r="AF11" s="635"/>
      <c r="AG11" s="635"/>
      <c r="AH11" s="635"/>
      <c r="AI11" s="635"/>
      <c r="AJ11" s="635"/>
      <c r="AK11" s="635"/>
      <c r="AL11" s="604">
        <v>0.2</v>
      </c>
      <c r="AM11" s="636"/>
      <c r="AN11" s="636"/>
      <c r="AO11" s="637"/>
      <c r="AP11" s="578" t="s">
        <v>187</v>
      </c>
      <c r="AQ11" s="579"/>
      <c r="AR11" s="579"/>
      <c r="AS11" s="579"/>
      <c r="AT11" s="579"/>
      <c r="AU11" s="579"/>
      <c r="AV11" s="579"/>
      <c r="AW11" s="579"/>
      <c r="AX11" s="579"/>
      <c r="AY11" s="579"/>
      <c r="AZ11" s="579"/>
      <c r="BA11" s="579"/>
      <c r="BB11" s="579"/>
      <c r="BC11" s="579"/>
      <c r="BD11" s="579"/>
      <c r="BE11" s="579"/>
      <c r="BF11" s="580"/>
      <c r="BG11" s="581">
        <v>46189</v>
      </c>
      <c r="BH11" s="582"/>
      <c r="BI11" s="582"/>
      <c r="BJ11" s="582"/>
      <c r="BK11" s="582"/>
      <c r="BL11" s="582"/>
      <c r="BM11" s="582"/>
      <c r="BN11" s="583"/>
      <c r="BO11" s="634">
        <v>1.3</v>
      </c>
      <c r="BP11" s="634"/>
      <c r="BQ11" s="634"/>
      <c r="BR11" s="634"/>
      <c r="BS11" s="587" t="s">
        <v>178</v>
      </c>
      <c r="BT11" s="582"/>
      <c r="BU11" s="582"/>
      <c r="BV11" s="582"/>
      <c r="BW11" s="582"/>
      <c r="BX11" s="582"/>
      <c r="BY11" s="582"/>
      <c r="BZ11" s="582"/>
      <c r="CA11" s="582"/>
      <c r="CB11" s="617"/>
      <c r="CD11" s="618" t="s">
        <v>188</v>
      </c>
      <c r="CE11" s="615"/>
      <c r="CF11" s="615"/>
      <c r="CG11" s="615"/>
      <c r="CH11" s="615"/>
      <c r="CI11" s="615"/>
      <c r="CJ11" s="615"/>
      <c r="CK11" s="615"/>
      <c r="CL11" s="615"/>
      <c r="CM11" s="615"/>
      <c r="CN11" s="615"/>
      <c r="CO11" s="615"/>
      <c r="CP11" s="615"/>
      <c r="CQ11" s="616"/>
      <c r="CR11" s="581">
        <v>70142</v>
      </c>
      <c r="CS11" s="582"/>
      <c r="CT11" s="582"/>
      <c r="CU11" s="582"/>
      <c r="CV11" s="582"/>
      <c r="CW11" s="582"/>
      <c r="CX11" s="582"/>
      <c r="CY11" s="583"/>
      <c r="CZ11" s="634">
        <v>0.9</v>
      </c>
      <c r="DA11" s="634"/>
      <c r="DB11" s="634"/>
      <c r="DC11" s="634"/>
      <c r="DD11" s="587">
        <v>2392</v>
      </c>
      <c r="DE11" s="582"/>
      <c r="DF11" s="582"/>
      <c r="DG11" s="582"/>
      <c r="DH11" s="582"/>
      <c r="DI11" s="582"/>
      <c r="DJ11" s="582"/>
      <c r="DK11" s="582"/>
      <c r="DL11" s="582"/>
      <c r="DM11" s="582"/>
      <c r="DN11" s="582"/>
      <c r="DO11" s="582"/>
      <c r="DP11" s="583"/>
      <c r="DQ11" s="587">
        <v>62436</v>
      </c>
      <c r="DR11" s="582"/>
      <c r="DS11" s="582"/>
      <c r="DT11" s="582"/>
      <c r="DU11" s="582"/>
      <c r="DV11" s="582"/>
      <c r="DW11" s="582"/>
      <c r="DX11" s="582"/>
      <c r="DY11" s="582"/>
      <c r="DZ11" s="582"/>
      <c r="EA11" s="582"/>
      <c r="EB11" s="582"/>
      <c r="EC11" s="617"/>
    </row>
    <row r="12" spans="2:143" ht="11.25" customHeight="1" x14ac:dyDescent="0.15">
      <c r="B12" s="578" t="s">
        <v>189</v>
      </c>
      <c r="C12" s="579"/>
      <c r="D12" s="579"/>
      <c r="E12" s="579"/>
      <c r="F12" s="579"/>
      <c r="G12" s="579"/>
      <c r="H12" s="579"/>
      <c r="I12" s="579"/>
      <c r="J12" s="579"/>
      <c r="K12" s="579"/>
      <c r="L12" s="579"/>
      <c r="M12" s="579"/>
      <c r="N12" s="579"/>
      <c r="O12" s="579"/>
      <c r="P12" s="579"/>
      <c r="Q12" s="580"/>
      <c r="R12" s="581" t="s">
        <v>178</v>
      </c>
      <c r="S12" s="582"/>
      <c r="T12" s="582"/>
      <c r="U12" s="582"/>
      <c r="V12" s="582"/>
      <c r="W12" s="582"/>
      <c r="X12" s="582"/>
      <c r="Y12" s="583"/>
      <c r="Z12" s="634" t="s">
        <v>178</v>
      </c>
      <c r="AA12" s="634"/>
      <c r="AB12" s="634"/>
      <c r="AC12" s="634"/>
      <c r="AD12" s="635" t="s">
        <v>178</v>
      </c>
      <c r="AE12" s="635"/>
      <c r="AF12" s="635"/>
      <c r="AG12" s="635"/>
      <c r="AH12" s="635"/>
      <c r="AI12" s="635"/>
      <c r="AJ12" s="635"/>
      <c r="AK12" s="635"/>
      <c r="AL12" s="604" t="s">
        <v>178</v>
      </c>
      <c r="AM12" s="636"/>
      <c r="AN12" s="636"/>
      <c r="AO12" s="637"/>
      <c r="AP12" s="578" t="s">
        <v>190</v>
      </c>
      <c r="AQ12" s="579"/>
      <c r="AR12" s="579"/>
      <c r="AS12" s="579"/>
      <c r="AT12" s="579"/>
      <c r="AU12" s="579"/>
      <c r="AV12" s="579"/>
      <c r="AW12" s="579"/>
      <c r="AX12" s="579"/>
      <c r="AY12" s="579"/>
      <c r="AZ12" s="579"/>
      <c r="BA12" s="579"/>
      <c r="BB12" s="579"/>
      <c r="BC12" s="579"/>
      <c r="BD12" s="579"/>
      <c r="BE12" s="579"/>
      <c r="BF12" s="580"/>
      <c r="BG12" s="581">
        <v>1512816</v>
      </c>
      <c r="BH12" s="582"/>
      <c r="BI12" s="582"/>
      <c r="BJ12" s="582"/>
      <c r="BK12" s="582"/>
      <c r="BL12" s="582"/>
      <c r="BM12" s="582"/>
      <c r="BN12" s="583"/>
      <c r="BO12" s="634">
        <v>42.3</v>
      </c>
      <c r="BP12" s="634"/>
      <c r="BQ12" s="634"/>
      <c r="BR12" s="634"/>
      <c r="BS12" s="587" t="s">
        <v>178</v>
      </c>
      <c r="BT12" s="582"/>
      <c r="BU12" s="582"/>
      <c r="BV12" s="582"/>
      <c r="BW12" s="582"/>
      <c r="BX12" s="582"/>
      <c r="BY12" s="582"/>
      <c r="BZ12" s="582"/>
      <c r="CA12" s="582"/>
      <c r="CB12" s="617"/>
      <c r="CD12" s="618" t="s">
        <v>191</v>
      </c>
      <c r="CE12" s="615"/>
      <c r="CF12" s="615"/>
      <c r="CG12" s="615"/>
      <c r="CH12" s="615"/>
      <c r="CI12" s="615"/>
      <c r="CJ12" s="615"/>
      <c r="CK12" s="615"/>
      <c r="CL12" s="615"/>
      <c r="CM12" s="615"/>
      <c r="CN12" s="615"/>
      <c r="CO12" s="615"/>
      <c r="CP12" s="615"/>
      <c r="CQ12" s="616"/>
      <c r="CR12" s="581">
        <v>49943</v>
      </c>
      <c r="CS12" s="582"/>
      <c r="CT12" s="582"/>
      <c r="CU12" s="582"/>
      <c r="CV12" s="582"/>
      <c r="CW12" s="582"/>
      <c r="CX12" s="582"/>
      <c r="CY12" s="583"/>
      <c r="CZ12" s="634">
        <v>0.7</v>
      </c>
      <c r="DA12" s="634"/>
      <c r="DB12" s="634"/>
      <c r="DC12" s="634"/>
      <c r="DD12" s="587" t="s">
        <v>178</v>
      </c>
      <c r="DE12" s="582"/>
      <c r="DF12" s="582"/>
      <c r="DG12" s="582"/>
      <c r="DH12" s="582"/>
      <c r="DI12" s="582"/>
      <c r="DJ12" s="582"/>
      <c r="DK12" s="582"/>
      <c r="DL12" s="582"/>
      <c r="DM12" s="582"/>
      <c r="DN12" s="582"/>
      <c r="DO12" s="582"/>
      <c r="DP12" s="583"/>
      <c r="DQ12" s="587">
        <v>39349</v>
      </c>
      <c r="DR12" s="582"/>
      <c r="DS12" s="582"/>
      <c r="DT12" s="582"/>
      <c r="DU12" s="582"/>
      <c r="DV12" s="582"/>
      <c r="DW12" s="582"/>
      <c r="DX12" s="582"/>
      <c r="DY12" s="582"/>
      <c r="DZ12" s="582"/>
      <c r="EA12" s="582"/>
      <c r="EB12" s="582"/>
      <c r="EC12" s="617"/>
    </row>
    <row r="13" spans="2:143" ht="11.25" customHeight="1" x14ac:dyDescent="0.15">
      <c r="B13" s="578" t="s">
        <v>192</v>
      </c>
      <c r="C13" s="579"/>
      <c r="D13" s="579"/>
      <c r="E13" s="579"/>
      <c r="F13" s="579"/>
      <c r="G13" s="579"/>
      <c r="H13" s="579"/>
      <c r="I13" s="579"/>
      <c r="J13" s="579"/>
      <c r="K13" s="579"/>
      <c r="L13" s="579"/>
      <c r="M13" s="579"/>
      <c r="N13" s="579"/>
      <c r="O13" s="579"/>
      <c r="P13" s="579"/>
      <c r="Q13" s="580"/>
      <c r="R13" s="581">
        <v>25639</v>
      </c>
      <c r="S13" s="582"/>
      <c r="T13" s="582"/>
      <c r="U13" s="582"/>
      <c r="V13" s="582"/>
      <c r="W13" s="582"/>
      <c r="X13" s="582"/>
      <c r="Y13" s="583"/>
      <c r="Z13" s="634">
        <v>0.3</v>
      </c>
      <c r="AA13" s="634"/>
      <c r="AB13" s="634"/>
      <c r="AC13" s="634"/>
      <c r="AD13" s="635">
        <v>25639</v>
      </c>
      <c r="AE13" s="635"/>
      <c r="AF13" s="635"/>
      <c r="AG13" s="635"/>
      <c r="AH13" s="635"/>
      <c r="AI13" s="635"/>
      <c r="AJ13" s="635"/>
      <c r="AK13" s="635"/>
      <c r="AL13" s="604">
        <v>0.5</v>
      </c>
      <c r="AM13" s="636"/>
      <c r="AN13" s="636"/>
      <c r="AO13" s="637"/>
      <c r="AP13" s="578" t="s">
        <v>193</v>
      </c>
      <c r="AQ13" s="579"/>
      <c r="AR13" s="579"/>
      <c r="AS13" s="579"/>
      <c r="AT13" s="579"/>
      <c r="AU13" s="579"/>
      <c r="AV13" s="579"/>
      <c r="AW13" s="579"/>
      <c r="AX13" s="579"/>
      <c r="AY13" s="579"/>
      <c r="AZ13" s="579"/>
      <c r="BA13" s="579"/>
      <c r="BB13" s="579"/>
      <c r="BC13" s="579"/>
      <c r="BD13" s="579"/>
      <c r="BE13" s="579"/>
      <c r="BF13" s="580"/>
      <c r="BG13" s="581">
        <v>1504967</v>
      </c>
      <c r="BH13" s="582"/>
      <c r="BI13" s="582"/>
      <c r="BJ13" s="582"/>
      <c r="BK13" s="582"/>
      <c r="BL13" s="582"/>
      <c r="BM13" s="582"/>
      <c r="BN13" s="583"/>
      <c r="BO13" s="634">
        <v>42</v>
      </c>
      <c r="BP13" s="634"/>
      <c r="BQ13" s="634"/>
      <c r="BR13" s="634"/>
      <c r="BS13" s="587" t="s">
        <v>178</v>
      </c>
      <c r="BT13" s="582"/>
      <c r="BU13" s="582"/>
      <c r="BV13" s="582"/>
      <c r="BW13" s="582"/>
      <c r="BX13" s="582"/>
      <c r="BY13" s="582"/>
      <c r="BZ13" s="582"/>
      <c r="CA13" s="582"/>
      <c r="CB13" s="617"/>
      <c r="CD13" s="618" t="s">
        <v>194</v>
      </c>
      <c r="CE13" s="615"/>
      <c r="CF13" s="615"/>
      <c r="CG13" s="615"/>
      <c r="CH13" s="615"/>
      <c r="CI13" s="615"/>
      <c r="CJ13" s="615"/>
      <c r="CK13" s="615"/>
      <c r="CL13" s="615"/>
      <c r="CM13" s="615"/>
      <c r="CN13" s="615"/>
      <c r="CO13" s="615"/>
      <c r="CP13" s="615"/>
      <c r="CQ13" s="616"/>
      <c r="CR13" s="581">
        <v>903360</v>
      </c>
      <c r="CS13" s="582"/>
      <c r="CT13" s="582"/>
      <c r="CU13" s="582"/>
      <c r="CV13" s="582"/>
      <c r="CW13" s="582"/>
      <c r="CX13" s="582"/>
      <c r="CY13" s="583"/>
      <c r="CZ13" s="634">
        <v>11.8</v>
      </c>
      <c r="DA13" s="634"/>
      <c r="DB13" s="634"/>
      <c r="DC13" s="634"/>
      <c r="DD13" s="587">
        <v>147656</v>
      </c>
      <c r="DE13" s="582"/>
      <c r="DF13" s="582"/>
      <c r="DG13" s="582"/>
      <c r="DH13" s="582"/>
      <c r="DI13" s="582"/>
      <c r="DJ13" s="582"/>
      <c r="DK13" s="582"/>
      <c r="DL13" s="582"/>
      <c r="DM13" s="582"/>
      <c r="DN13" s="582"/>
      <c r="DO13" s="582"/>
      <c r="DP13" s="583"/>
      <c r="DQ13" s="587">
        <v>784289</v>
      </c>
      <c r="DR13" s="582"/>
      <c r="DS13" s="582"/>
      <c r="DT13" s="582"/>
      <c r="DU13" s="582"/>
      <c r="DV13" s="582"/>
      <c r="DW13" s="582"/>
      <c r="DX13" s="582"/>
      <c r="DY13" s="582"/>
      <c r="DZ13" s="582"/>
      <c r="EA13" s="582"/>
      <c r="EB13" s="582"/>
      <c r="EC13" s="617"/>
    </row>
    <row r="14" spans="2:143" ht="11.25" customHeight="1" x14ac:dyDescent="0.15">
      <c r="B14" s="578" t="s">
        <v>195</v>
      </c>
      <c r="C14" s="579"/>
      <c r="D14" s="579"/>
      <c r="E14" s="579"/>
      <c r="F14" s="579"/>
      <c r="G14" s="579"/>
      <c r="H14" s="579"/>
      <c r="I14" s="579"/>
      <c r="J14" s="579"/>
      <c r="K14" s="579"/>
      <c r="L14" s="579"/>
      <c r="M14" s="579"/>
      <c r="N14" s="579"/>
      <c r="O14" s="579"/>
      <c r="P14" s="579"/>
      <c r="Q14" s="580"/>
      <c r="R14" s="581" t="s">
        <v>178</v>
      </c>
      <c r="S14" s="582"/>
      <c r="T14" s="582"/>
      <c r="U14" s="582"/>
      <c r="V14" s="582"/>
      <c r="W14" s="582"/>
      <c r="X14" s="582"/>
      <c r="Y14" s="583"/>
      <c r="Z14" s="634" t="s">
        <v>178</v>
      </c>
      <c r="AA14" s="634"/>
      <c r="AB14" s="634"/>
      <c r="AC14" s="634"/>
      <c r="AD14" s="635" t="s">
        <v>178</v>
      </c>
      <c r="AE14" s="635"/>
      <c r="AF14" s="635"/>
      <c r="AG14" s="635"/>
      <c r="AH14" s="635"/>
      <c r="AI14" s="635"/>
      <c r="AJ14" s="635"/>
      <c r="AK14" s="635"/>
      <c r="AL14" s="604" t="s">
        <v>178</v>
      </c>
      <c r="AM14" s="636"/>
      <c r="AN14" s="636"/>
      <c r="AO14" s="637"/>
      <c r="AP14" s="578" t="s">
        <v>196</v>
      </c>
      <c r="AQ14" s="579"/>
      <c r="AR14" s="579"/>
      <c r="AS14" s="579"/>
      <c r="AT14" s="579"/>
      <c r="AU14" s="579"/>
      <c r="AV14" s="579"/>
      <c r="AW14" s="579"/>
      <c r="AX14" s="579"/>
      <c r="AY14" s="579"/>
      <c r="AZ14" s="579"/>
      <c r="BA14" s="579"/>
      <c r="BB14" s="579"/>
      <c r="BC14" s="579"/>
      <c r="BD14" s="579"/>
      <c r="BE14" s="579"/>
      <c r="BF14" s="580"/>
      <c r="BG14" s="581">
        <v>42295</v>
      </c>
      <c r="BH14" s="582"/>
      <c r="BI14" s="582"/>
      <c r="BJ14" s="582"/>
      <c r="BK14" s="582"/>
      <c r="BL14" s="582"/>
      <c r="BM14" s="582"/>
      <c r="BN14" s="583"/>
      <c r="BO14" s="634">
        <v>1.2</v>
      </c>
      <c r="BP14" s="634"/>
      <c r="BQ14" s="634"/>
      <c r="BR14" s="634"/>
      <c r="BS14" s="587" t="s">
        <v>178</v>
      </c>
      <c r="BT14" s="582"/>
      <c r="BU14" s="582"/>
      <c r="BV14" s="582"/>
      <c r="BW14" s="582"/>
      <c r="BX14" s="582"/>
      <c r="BY14" s="582"/>
      <c r="BZ14" s="582"/>
      <c r="CA14" s="582"/>
      <c r="CB14" s="617"/>
      <c r="CD14" s="618" t="s">
        <v>197</v>
      </c>
      <c r="CE14" s="615"/>
      <c r="CF14" s="615"/>
      <c r="CG14" s="615"/>
      <c r="CH14" s="615"/>
      <c r="CI14" s="615"/>
      <c r="CJ14" s="615"/>
      <c r="CK14" s="615"/>
      <c r="CL14" s="615"/>
      <c r="CM14" s="615"/>
      <c r="CN14" s="615"/>
      <c r="CO14" s="615"/>
      <c r="CP14" s="615"/>
      <c r="CQ14" s="616"/>
      <c r="CR14" s="581">
        <v>474180</v>
      </c>
      <c r="CS14" s="582"/>
      <c r="CT14" s="582"/>
      <c r="CU14" s="582"/>
      <c r="CV14" s="582"/>
      <c r="CW14" s="582"/>
      <c r="CX14" s="582"/>
      <c r="CY14" s="583"/>
      <c r="CZ14" s="634">
        <v>6.2</v>
      </c>
      <c r="DA14" s="634"/>
      <c r="DB14" s="634"/>
      <c r="DC14" s="634"/>
      <c r="DD14" s="587">
        <v>88234</v>
      </c>
      <c r="DE14" s="582"/>
      <c r="DF14" s="582"/>
      <c r="DG14" s="582"/>
      <c r="DH14" s="582"/>
      <c r="DI14" s="582"/>
      <c r="DJ14" s="582"/>
      <c r="DK14" s="582"/>
      <c r="DL14" s="582"/>
      <c r="DM14" s="582"/>
      <c r="DN14" s="582"/>
      <c r="DO14" s="582"/>
      <c r="DP14" s="583"/>
      <c r="DQ14" s="587">
        <v>379736</v>
      </c>
      <c r="DR14" s="582"/>
      <c r="DS14" s="582"/>
      <c r="DT14" s="582"/>
      <c r="DU14" s="582"/>
      <c r="DV14" s="582"/>
      <c r="DW14" s="582"/>
      <c r="DX14" s="582"/>
      <c r="DY14" s="582"/>
      <c r="DZ14" s="582"/>
      <c r="EA14" s="582"/>
      <c r="EB14" s="582"/>
      <c r="EC14" s="617"/>
    </row>
    <row r="15" spans="2:143" ht="11.25" customHeight="1" x14ac:dyDescent="0.15">
      <c r="B15" s="578" t="s">
        <v>198</v>
      </c>
      <c r="C15" s="579"/>
      <c r="D15" s="579"/>
      <c r="E15" s="579"/>
      <c r="F15" s="579"/>
      <c r="G15" s="579"/>
      <c r="H15" s="579"/>
      <c r="I15" s="579"/>
      <c r="J15" s="579"/>
      <c r="K15" s="579"/>
      <c r="L15" s="579"/>
      <c r="M15" s="579"/>
      <c r="N15" s="579"/>
      <c r="O15" s="579"/>
      <c r="P15" s="579"/>
      <c r="Q15" s="580"/>
      <c r="R15" s="581">
        <v>17079</v>
      </c>
      <c r="S15" s="582"/>
      <c r="T15" s="582"/>
      <c r="U15" s="582"/>
      <c r="V15" s="582"/>
      <c r="W15" s="582"/>
      <c r="X15" s="582"/>
      <c r="Y15" s="583"/>
      <c r="Z15" s="634">
        <v>0.2</v>
      </c>
      <c r="AA15" s="634"/>
      <c r="AB15" s="634"/>
      <c r="AC15" s="634"/>
      <c r="AD15" s="635">
        <v>17079</v>
      </c>
      <c r="AE15" s="635"/>
      <c r="AF15" s="635"/>
      <c r="AG15" s="635"/>
      <c r="AH15" s="635"/>
      <c r="AI15" s="635"/>
      <c r="AJ15" s="635"/>
      <c r="AK15" s="635"/>
      <c r="AL15" s="604">
        <v>0.3</v>
      </c>
      <c r="AM15" s="636"/>
      <c r="AN15" s="636"/>
      <c r="AO15" s="637"/>
      <c r="AP15" s="578" t="s">
        <v>199</v>
      </c>
      <c r="AQ15" s="579"/>
      <c r="AR15" s="579"/>
      <c r="AS15" s="579"/>
      <c r="AT15" s="579"/>
      <c r="AU15" s="579"/>
      <c r="AV15" s="579"/>
      <c r="AW15" s="579"/>
      <c r="AX15" s="579"/>
      <c r="AY15" s="579"/>
      <c r="AZ15" s="579"/>
      <c r="BA15" s="579"/>
      <c r="BB15" s="579"/>
      <c r="BC15" s="579"/>
      <c r="BD15" s="579"/>
      <c r="BE15" s="579"/>
      <c r="BF15" s="580"/>
      <c r="BG15" s="581">
        <v>137407</v>
      </c>
      <c r="BH15" s="582"/>
      <c r="BI15" s="582"/>
      <c r="BJ15" s="582"/>
      <c r="BK15" s="582"/>
      <c r="BL15" s="582"/>
      <c r="BM15" s="582"/>
      <c r="BN15" s="583"/>
      <c r="BO15" s="634">
        <v>3.8</v>
      </c>
      <c r="BP15" s="634"/>
      <c r="BQ15" s="634"/>
      <c r="BR15" s="634"/>
      <c r="BS15" s="587" t="s">
        <v>178</v>
      </c>
      <c r="BT15" s="582"/>
      <c r="BU15" s="582"/>
      <c r="BV15" s="582"/>
      <c r="BW15" s="582"/>
      <c r="BX15" s="582"/>
      <c r="BY15" s="582"/>
      <c r="BZ15" s="582"/>
      <c r="CA15" s="582"/>
      <c r="CB15" s="617"/>
      <c r="CD15" s="618" t="s">
        <v>200</v>
      </c>
      <c r="CE15" s="615"/>
      <c r="CF15" s="615"/>
      <c r="CG15" s="615"/>
      <c r="CH15" s="615"/>
      <c r="CI15" s="615"/>
      <c r="CJ15" s="615"/>
      <c r="CK15" s="615"/>
      <c r="CL15" s="615"/>
      <c r="CM15" s="615"/>
      <c r="CN15" s="615"/>
      <c r="CO15" s="615"/>
      <c r="CP15" s="615"/>
      <c r="CQ15" s="616"/>
      <c r="CR15" s="581">
        <v>688108</v>
      </c>
      <c r="CS15" s="582"/>
      <c r="CT15" s="582"/>
      <c r="CU15" s="582"/>
      <c r="CV15" s="582"/>
      <c r="CW15" s="582"/>
      <c r="CX15" s="582"/>
      <c r="CY15" s="583"/>
      <c r="CZ15" s="634">
        <v>9</v>
      </c>
      <c r="DA15" s="634"/>
      <c r="DB15" s="634"/>
      <c r="DC15" s="634"/>
      <c r="DD15" s="587">
        <v>21485</v>
      </c>
      <c r="DE15" s="582"/>
      <c r="DF15" s="582"/>
      <c r="DG15" s="582"/>
      <c r="DH15" s="582"/>
      <c r="DI15" s="582"/>
      <c r="DJ15" s="582"/>
      <c r="DK15" s="582"/>
      <c r="DL15" s="582"/>
      <c r="DM15" s="582"/>
      <c r="DN15" s="582"/>
      <c r="DO15" s="582"/>
      <c r="DP15" s="583"/>
      <c r="DQ15" s="587">
        <v>616536</v>
      </c>
      <c r="DR15" s="582"/>
      <c r="DS15" s="582"/>
      <c r="DT15" s="582"/>
      <c r="DU15" s="582"/>
      <c r="DV15" s="582"/>
      <c r="DW15" s="582"/>
      <c r="DX15" s="582"/>
      <c r="DY15" s="582"/>
      <c r="DZ15" s="582"/>
      <c r="EA15" s="582"/>
      <c r="EB15" s="582"/>
      <c r="EC15" s="617"/>
    </row>
    <row r="16" spans="2:143" ht="11.25" customHeight="1" x14ac:dyDescent="0.15">
      <c r="B16" s="578" t="s">
        <v>201</v>
      </c>
      <c r="C16" s="579"/>
      <c r="D16" s="579"/>
      <c r="E16" s="579"/>
      <c r="F16" s="579"/>
      <c r="G16" s="579"/>
      <c r="H16" s="579"/>
      <c r="I16" s="579"/>
      <c r="J16" s="579"/>
      <c r="K16" s="579"/>
      <c r="L16" s="579"/>
      <c r="M16" s="579"/>
      <c r="N16" s="579"/>
      <c r="O16" s="579"/>
      <c r="P16" s="579"/>
      <c r="Q16" s="580"/>
      <c r="R16" s="581">
        <v>1181800</v>
      </c>
      <c r="S16" s="582"/>
      <c r="T16" s="582"/>
      <c r="U16" s="582"/>
      <c r="V16" s="582"/>
      <c r="W16" s="582"/>
      <c r="X16" s="582"/>
      <c r="Y16" s="583"/>
      <c r="Z16" s="634">
        <v>15</v>
      </c>
      <c r="AA16" s="634"/>
      <c r="AB16" s="634"/>
      <c r="AC16" s="634"/>
      <c r="AD16" s="635">
        <v>1072709</v>
      </c>
      <c r="AE16" s="635"/>
      <c r="AF16" s="635"/>
      <c r="AG16" s="635"/>
      <c r="AH16" s="635"/>
      <c r="AI16" s="635"/>
      <c r="AJ16" s="635"/>
      <c r="AK16" s="635"/>
      <c r="AL16" s="604">
        <v>20.5</v>
      </c>
      <c r="AM16" s="636"/>
      <c r="AN16" s="636"/>
      <c r="AO16" s="637"/>
      <c r="AP16" s="578" t="s">
        <v>202</v>
      </c>
      <c r="AQ16" s="579"/>
      <c r="AR16" s="579"/>
      <c r="AS16" s="579"/>
      <c r="AT16" s="579"/>
      <c r="AU16" s="579"/>
      <c r="AV16" s="579"/>
      <c r="AW16" s="579"/>
      <c r="AX16" s="579"/>
      <c r="AY16" s="579"/>
      <c r="AZ16" s="579"/>
      <c r="BA16" s="579"/>
      <c r="BB16" s="579"/>
      <c r="BC16" s="579"/>
      <c r="BD16" s="579"/>
      <c r="BE16" s="579"/>
      <c r="BF16" s="580"/>
      <c r="BG16" s="581" t="s">
        <v>178</v>
      </c>
      <c r="BH16" s="582"/>
      <c r="BI16" s="582"/>
      <c r="BJ16" s="582"/>
      <c r="BK16" s="582"/>
      <c r="BL16" s="582"/>
      <c r="BM16" s="582"/>
      <c r="BN16" s="583"/>
      <c r="BO16" s="634" t="s">
        <v>178</v>
      </c>
      <c r="BP16" s="634"/>
      <c r="BQ16" s="634"/>
      <c r="BR16" s="634"/>
      <c r="BS16" s="587" t="s">
        <v>178</v>
      </c>
      <c r="BT16" s="582"/>
      <c r="BU16" s="582"/>
      <c r="BV16" s="582"/>
      <c r="BW16" s="582"/>
      <c r="BX16" s="582"/>
      <c r="BY16" s="582"/>
      <c r="BZ16" s="582"/>
      <c r="CA16" s="582"/>
      <c r="CB16" s="617"/>
      <c r="CD16" s="618" t="s">
        <v>203</v>
      </c>
      <c r="CE16" s="615"/>
      <c r="CF16" s="615"/>
      <c r="CG16" s="615"/>
      <c r="CH16" s="615"/>
      <c r="CI16" s="615"/>
      <c r="CJ16" s="615"/>
      <c r="CK16" s="615"/>
      <c r="CL16" s="615"/>
      <c r="CM16" s="615"/>
      <c r="CN16" s="615"/>
      <c r="CO16" s="615"/>
      <c r="CP16" s="615"/>
      <c r="CQ16" s="616"/>
      <c r="CR16" s="581" t="s">
        <v>178</v>
      </c>
      <c r="CS16" s="582"/>
      <c r="CT16" s="582"/>
      <c r="CU16" s="582"/>
      <c r="CV16" s="582"/>
      <c r="CW16" s="582"/>
      <c r="CX16" s="582"/>
      <c r="CY16" s="583"/>
      <c r="CZ16" s="634" t="s">
        <v>178</v>
      </c>
      <c r="DA16" s="634"/>
      <c r="DB16" s="634"/>
      <c r="DC16" s="634"/>
      <c r="DD16" s="587" t="s">
        <v>178</v>
      </c>
      <c r="DE16" s="582"/>
      <c r="DF16" s="582"/>
      <c r="DG16" s="582"/>
      <c r="DH16" s="582"/>
      <c r="DI16" s="582"/>
      <c r="DJ16" s="582"/>
      <c r="DK16" s="582"/>
      <c r="DL16" s="582"/>
      <c r="DM16" s="582"/>
      <c r="DN16" s="582"/>
      <c r="DO16" s="582"/>
      <c r="DP16" s="583"/>
      <c r="DQ16" s="587" t="s">
        <v>178</v>
      </c>
      <c r="DR16" s="582"/>
      <c r="DS16" s="582"/>
      <c r="DT16" s="582"/>
      <c r="DU16" s="582"/>
      <c r="DV16" s="582"/>
      <c r="DW16" s="582"/>
      <c r="DX16" s="582"/>
      <c r="DY16" s="582"/>
      <c r="DZ16" s="582"/>
      <c r="EA16" s="582"/>
      <c r="EB16" s="582"/>
      <c r="EC16" s="617"/>
    </row>
    <row r="17" spans="2:133" ht="11.25" customHeight="1" x14ac:dyDescent="0.15">
      <c r="B17" s="578" t="s">
        <v>204</v>
      </c>
      <c r="C17" s="579"/>
      <c r="D17" s="579"/>
      <c r="E17" s="579"/>
      <c r="F17" s="579"/>
      <c r="G17" s="579"/>
      <c r="H17" s="579"/>
      <c r="I17" s="579"/>
      <c r="J17" s="579"/>
      <c r="K17" s="579"/>
      <c r="L17" s="579"/>
      <c r="M17" s="579"/>
      <c r="N17" s="579"/>
      <c r="O17" s="579"/>
      <c r="P17" s="579"/>
      <c r="Q17" s="580"/>
      <c r="R17" s="581">
        <v>1072709</v>
      </c>
      <c r="S17" s="582"/>
      <c r="T17" s="582"/>
      <c r="U17" s="582"/>
      <c r="V17" s="582"/>
      <c r="W17" s="582"/>
      <c r="X17" s="582"/>
      <c r="Y17" s="583"/>
      <c r="Z17" s="634">
        <v>13.6</v>
      </c>
      <c r="AA17" s="634"/>
      <c r="AB17" s="634"/>
      <c r="AC17" s="634"/>
      <c r="AD17" s="635">
        <v>1072709</v>
      </c>
      <c r="AE17" s="635"/>
      <c r="AF17" s="635"/>
      <c r="AG17" s="635"/>
      <c r="AH17" s="635"/>
      <c r="AI17" s="635"/>
      <c r="AJ17" s="635"/>
      <c r="AK17" s="635"/>
      <c r="AL17" s="604">
        <v>20.5</v>
      </c>
      <c r="AM17" s="636"/>
      <c r="AN17" s="636"/>
      <c r="AO17" s="637"/>
      <c r="AP17" s="578" t="s">
        <v>205</v>
      </c>
      <c r="AQ17" s="579"/>
      <c r="AR17" s="579"/>
      <c r="AS17" s="579"/>
      <c r="AT17" s="579"/>
      <c r="AU17" s="579"/>
      <c r="AV17" s="579"/>
      <c r="AW17" s="579"/>
      <c r="AX17" s="579"/>
      <c r="AY17" s="579"/>
      <c r="AZ17" s="579"/>
      <c r="BA17" s="579"/>
      <c r="BB17" s="579"/>
      <c r="BC17" s="579"/>
      <c r="BD17" s="579"/>
      <c r="BE17" s="579"/>
      <c r="BF17" s="580"/>
      <c r="BG17" s="581" t="s">
        <v>178</v>
      </c>
      <c r="BH17" s="582"/>
      <c r="BI17" s="582"/>
      <c r="BJ17" s="582"/>
      <c r="BK17" s="582"/>
      <c r="BL17" s="582"/>
      <c r="BM17" s="582"/>
      <c r="BN17" s="583"/>
      <c r="BO17" s="634" t="s">
        <v>178</v>
      </c>
      <c r="BP17" s="634"/>
      <c r="BQ17" s="634"/>
      <c r="BR17" s="634"/>
      <c r="BS17" s="587" t="s">
        <v>178</v>
      </c>
      <c r="BT17" s="582"/>
      <c r="BU17" s="582"/>
      <c r="BV17" s="582"/>
      <c r="BW17" s="582"/>
      <c r="BX17" s="582"/>
      <c r="BY17" s="582"/>
      <c r="BZ17" s="582"/>
      <c r="CA17" s="582"/>
      <c r="CB17" s="617"/>
      <c r="CD17" s="618" t="s">
        <v>206</v>
      </c>
      <c r="CE17" s="615"/>
      <c r="CF17" s="615"/>
      <c r="CG17" s="615"/>
      <c r="CH17" s="615"/>
      <c r="CI17" s="615"/>
      <c r="CJ17" s="615"/>
      <c r="CK17" s="615"/>
      <c r="CL17" s="615"/>
      <c r="CM17" s="615"/>
      <c r="CN17" s="615"/>
      <c r="CO17" s="615"/>
      <c r="CP17" s="615"/>
      <c r="CQ17" s="616"/>
      <c r="CR17" s="581">
        <v>645853</v>
      </c>
      <c r="CS17" s="582"/>
      <c r="CT17" s="582"/>
      <c r="CU17" s="582"/>
      <c r="CV17" s="582"/>
      <c r="CW17" s="582"/>
      <c r="CX17" s="582"/>
      <c r="CY17" s="583"/>
      <c r="CZ17" s="634">
        <v>8.5</v>
      </c>
      <c r="DA17" s="634"/>
      <c r="DB17" s="634"/>
      <c r="DC17" s="634"/>
      <c r="DD17" s="587" t="s">
        <v>178</v>
      </c>
      <c r="DE17" s="582"/>
      <c r="DF17" s="582"/>
      <c r="DG17" s="582"/>
      <c r="DH17" s="582"/>
      <c r="DI17" s="582"/>
      <c r="DJ17" s="582"/>
      <c r="DK17" s="582"/>
      <c r="DL17" s="582"/>
      <c r="DM17" s="582"/>
      <c r="DN17" s="582"/>
      <c r="DO17" s="582"/>
      <c r="DP17" s="583"/>
      <c r="DQ17" s="587">
        <v>645853</v>
      </c>
      <c r="DR17" s="582"/>
      <c r="DS17" s="582"/>
      <c r="DT17" s="582"/>
      <c r="DU17" s="582"/>
      <c r="DV17" s="582"/>
      <c r="DW17" s="582"/>
      <c r="DX17" s="582"/>
      <c r="DY17" s="582"/>
      <c r="DZ17" s="582"/>
      <c r="EA17" s="582"/>
      <c r="EB17" s="582"/>
      <c r="EC17" s="617"/>
    </row>
    <row r="18" spans="2:133" ht="11.25" customHeight="1" x14ac:dyDescent="0.15">
      <c r="B18" s="578" t="s">
        <v>207</v>
      </c>
      <c r="C18" s="579"/>
      <c r="D18" s="579"/>
      <c r="E18" s="579"/>
      <c r="F18" s="579"/>
      <c r="G18" s="579"/>
      <c r="H18" s="579"/>
      <c r="I18" s="579"/>
      <c r="J18" s="579"/>
      <c r="K18" s="579"/>
      <c r="L18" s="579"/>
      <c r="M18" s="579"/>
      <c r="N18" s="579"/>
      <c r="O18" s="579"/>
      <c r="P18" s="579"/>
      <c r="Q18" s="580"/>
      <c r="R18" s="581">
        <v>109091</v>
      </c>
      <c r="S18" s="582"/>
      <c r="T18" s="582"/>
      <c r="U18" s="582"/>
      <c r="V18" s="582"/>
      <c r="W18" s="582"/>
      <c r="X18" s="582"/>
      <c r="Y18" s="583"/>
      <c r="Z18" s="634">
        <v>1.4</v>
      </c>
      <c r="AA18" s="634"/>
      <c r="AB18" s="634"/>
      <c r="AC18" s="634"/>
      <c r="AD18" s="635" t="s">
        <v>178</v>
      </c>
      <c r="AE18" s="635"/>
      <c r="AF18" s="635"/>
      <c r="AG18" s="635"/>
      <c r="AH18" s="635"/>
      <c r="AI18" s="635"/>
      <c r="AJ18" s="635"/>
      <c r="AK18" s="635"/>
      <c r="AL18" s="604" t="s">
        <v>178</v>
      </c>
      <c r="AM18" s="636"/>
      <c r="AN18" s="636"/>
      <c r="AO18" s="637"/>
      <c r="AP18" s="578" t="s">
        <v>208</v>
      </c>
      <c r="AQ18" s="579"/>
      <c r="AR18" s="579"/>
      <c r="AS18" s="579"/>
      <c r="AT18" s="579"/>
      <c r="AU18" s="579"/>
      <c r="AV18" s="579"/>
      <c r="AW18" s="579"/>
      <c r="AX18" s="579"/>
      <c r="AY18" s="579"/>
      <c r="AZ18" s="579"/>
      <c r="BA18" s="579"/>
      <c r="BB18" s="579"/>
      <c r="BC18" s="579"/>
      <c r="BD18" s="579"/>
      <c r="BE18" s="579"/>
      <c r="BF18" s="580"/>
      <c r="BG18" s="581" t="s">
        <v>178</v>
      </c>
      <c r="BH18" s="582"/>
      <c r="BI18" s="582"/>
      <c r="BJ18" s="582"/>
      <c r="BK18" s="582"/>
      <c r="BL18" s="582"/>
      <c r="BM18" s="582"/>
      <c r="BN18" s="583"/>
      <c r="BO18" s="634" t="s">
        <v>178</v>
      </c>
      <c r="BP18" s="634"/>
      <c r="BQ18" s="634"/>
      <c r="BR18" s="634"/>
      <c r="BS18" s="587" t="s">
        <v>178</v>
      </c>
      <c r="BT18" s="582"/>
      <c r="BU18" s="582"/>
      <c r="BV18" s="582"/>
      <c r="BW18" s="582"/>
      <c r="BX18" s="582"/>
      <c r="BY18" s="582"/>
      <c r="BZ18" s="582"/>
      <c r="CA18" s="582"/>
      <c r="CB18" s="617"/>
      <c r="CD18" s="618" t="s">
        <v>209</v>
      </c>
      <c r="CE18" s="615"/>
      <c r="CF18" s="615"/>
      <c r="CG18" s="615"/>
      <c r="CH18" s="615"/>
      <c r="CI18" s="615"/>
      <c r="CJ18" s="615"/>
      <c r="CK18" s="615"/>
      <c r="CL18" s="615"/>
      <c r="CM18" s="615"/>
      <c r="CN18" s="615"/>
      <c r="CO18" s="615"/>
      <c r="CP18" s="615"/>
      <c r="CQ18" s="616"/>
      <c r="CR18" s="581" t="s">
        <v>178</v>
      </c>
      <c r="CS18" s="582"/>
      <c r="CT18" s="582"/>
      <c r="CU18" s="582"/>
      <c r="CV18" s="582"/>
      <c r="CW18" s="582"/>
      <c r="CX18" s="582"/>
      <c r="CY18" s="583"/>
      <c r="CZ18" s="634" t="s">
        <v>178</v>
      </c>
      <c r="DA18" s="634"/>
      <c r="DB18" s="634"/>
      <c r="DC18" s="634"/>
      <c r="DD18" s="587" t="s">
        <v>178</v>
      </c>
      <c r="DE18" s="582"/>
      <c r="DF18" s="582"/>
      <c r="DG18" s="582"/>
      <c r="DH18" s="582"/>
      <c r="DI18" s="582"/>
      <c r="DJ18" s="582"/>
      <c r="DK18" s="582"/>
      <c r="DL18" s="582"/>
      <c r="DM18" s="582"/>
      <c r="DN18" s="582"/>
      <c r="DO18" s="582"/>
      <c r="DP18" s="583"/>
      <c r="DQ18" s="587" t="s">
        <v>178</v>
      </c>
      <c r="DR18" s="582"/>
      <c r="DS18" s="582"/>
      <c r="DT18" s="582"/>
      <c r="DU18" s="582"/>
      <c r="DV18" s="582"/>
      <c r="DW18" s="582"/>
      <c r="DX18" s="582"/>
      <c r="DY18" s="582"/>
      <c r="DZ18" s="582"/>
      <c r="EA18" s="582"/>
      <c r="EB18" s="582"/>
      <c r="EC18" s="617"/>
    </row>
    <row r="19" spans="2:133" ht="11.25" customHeight="1" x14ac:dyDescent="0.15">
      <c r="B19" s="578" t="s">
        <v>210</v>
      </c>
      <c r="C19" s="579"/>
      <c r="D19" s="579"/>
      <c r="E19" s="579"/>
      <c r="F19" s="579"/>
      <c r="G19" s="579"/>
      <c r="H19" s="579"/>
      <c r="I19" s="579"/>
      <c r="J19" s="579"/>
      <c r="K19" s="579"/>
      <c r="L19" s="579"/>
      <c r="M19" s="579"/>
      <c r="N19" s="579"/>
      <c r="O19" s="579"/>
      <c r="P19" s="579"/>
      <c r="Q19" s="580"/>
      <c r="R19" s="581" t="s">
        <v>178</v>
      </c>
      <c r="S19" s="582"/>
      <c r="T19" s="582"/>
      <c r="U19" s="582"/>
      <c r="V19" s="582"/>
      <c r="W19" s="582"/>
      <c r="X19" s="582"/>
      <c r="Y19" s="583"/>
      <c r="Z19" s="634" t="s">
        <v>178</v>
      </c>
      <c r="AA19" s="634"/>
      <c r="AB19" s="634"/>
      <c r="AC19" s="634"/>
      <c r="AD19" s="635" t="s">
        <v>178</v>
      </c>
      <c r="AE19" s="635"/>
      <c r="AF19" s="635"/>
      <c r="AG19" s="635"/>
      <c r="AH19" s="635"/>
      <c r="AI19" s="635"/>
      <c r="AJ19" s="635"/>
      <c r="AK19" s="635"/>
      <c r="AL19" s="604" t="s">
        <v>178</v>
      </c>
      <c r="AM19" s="636"/>
      <c r="AN19" s="636"/>
      <c r="AO19" s="637"/>
      <c r="AP19" s="578" t="s">
        <v>211</v>
      </c>
      <c r="AQ19" s="579"/>
      <c r="AR19" s="579"/>
      <c r="AS19" s="579"/>
      <c r="AT19" s="579"/>
      <c r="AU19" s="579"/>
      <c r="AV19" s="579"/>
      <c r="AW19" s="579"/>
      <c r="AX19" s="579"/>
      <c r="AY19" s="579"/>
      <c r="AZ19" s="579"/>
      <c r="BA19" s="579"/>
      <c r="BB19" s="579"/>
      <c r="BC19" s="579"/>
      <c r="BD19" s="579"/>
      <c r="BE19" s="579"/>
      <c r="BF19" s="580"/>
      <c r="BG19" s="581" t="s">
        <v>178</v>
      </c>
      <c r="BH19" s="582"/>
      <c r="BI19" s="582"/>
      <c r="BJ19" s="582"/>
      <c r="BK19" s="582"/>
      <c r="BL19" s="582"/>
      <c r="BM19" s="582"/>
      <c r="BN19" s="583"/>
      <c r="BO19" s="634" t="s">
        <v>178</v>
      </c>
      <c r="BP19" s="634"/>
      <c r="BQ19" s="634"/>
      <c r="BR19" s="634"/>
      <c r="BS19" s="587" t="s">
        <v>178</v>
      </c>
      <c r="BT19" s="582"/>
      <c r="BU19" s="582"/>
      <c r="BV19" s="582"/>
      <c r="BW19" s="582"/>
      <c r="BX19" s="582"/>
      <c r="BY19" s="582"/>
      <c r="BZ19" s="582"/>
      <c r="CA19" s="582"/>
      <c r="CB19" s="617"/>
      <c r="CD19" s="618" t="s">
        <v>212</v>
      </c>
      <c r="CE19" s="615"/>
      <c r="CF19" s="615"/>
      <c r="CG19" s="615"/>
      <c r="CH19" s="615"/>
      <c r="CI19" s="615"/>
      <c r="CJ19" s="615"/>
      <c r="CK19" s="615"/>
      <c r="CL19" s="615"/>
      <c r="CM19" s="615"/>
      <c r="CN19" s="615"/>
      <c r="CO19" s="615"/>
      <c r="CP19" s="615"/>
      <c r="CQ19" s="616"/>
      <c r="CR19" s="581" t="s">
        <v>178</v>
      </c>
      <c r="CS19" s="582"/>
      <c r="CT19" s="582"/>
      <c r="CU19" s="582"/>
      <c r="CV19" s="582"/>
      <c r="CW19" s="582"/>
      <c r="CX19" s="582"/>
      <c r="CY19" s="583"/>
      <c r="CZ19" s="634" t="s">
        <v>178</v>
      </c>
      <c r="DA19" s="634"/>
      <c r="DB19" s="634"/>
      <c r="DC19" s="634"/>
      <c r="DD19" s="587" t="s">
        <v>178</v>
      </c>
      <c r="DE19" s="582"/>
      <c r="DF19" s="582"/>
      <c r="DG19" s="582"/>
      <c r="DH19" s="582"/>
      <c r="DI19" s="582"/>
      <c r="DJ19" s="582"/>
      <c r="DK19" s="582"/>
      <c r="DL19" s="582"/>
      <c r="DM19" s="582"/>
      <c r="DN19" s="582"/>
      <c r="DO19" s="582"/>
      <c r="DP19" s="583"/>
      <c r="DQ19" s="587" t="s">
        <v>178</v>
      </c>
      <c r="DR19" s="582"/>
      <c r="DS19" s="582"/>
      <c r="DT19" s="582"/>
      <c r="DU19" s="582"/>
      <c r="DV19" s="582"/>
      <c r="DW19" s="582"/>
      <c r="DX19" s="582"/>
      <c r="DY19" s="582"/>
      <c r="DZ19" s="582"/>
      <c r="EA19" s="582"/>
      <c r="EB19" s="582"/>
      <c r="EC19" s="617"/>
    </row>
    <row r="20" spans="2:133" ht="11.25" customHeight="1" x14ac:dyDescent="0.15">
      <c r="B20" s="578" t="s">
        <v>213</v>
      </c>
      <c r="C20" s="579"/>
      <c r="D20" s="579"/>
      <c r="E20" s="579"/>
      <c r="F20" s="579"/>
      <c r="G20" s="579"/>
      <c r="H20" s="579"/>
      <c r="I20" s="579"/>
      <c r="J20" s="579"/>
      <c r="K20" s="579"/>
      <c r="L20" s="579"/>
      <c r="M20" s="579"/>
      <c r="N20" s="579"/>
      <c r="O20" s="579"/>
      <c r="P20" s="579"/>
      <c r="Q20" s="580"/>
      <c r="R20" s="581">
        <v>5308448</v>
      </c>
      <c r="S20" s="582"/>
      <c r="T20" s="582"/>
      <c r="U20" s="582"/>
      <c r="V20" s="582"/>
      <c r="W20" s="582"/>
      <c r="X20" s="582"/>
      <c r="Y20" s="583"/>
      <c r="Z20" s="634">
        <v>67.3</v>
      </c>
      <c r="AA20" s="634"/>
      <c r="AB20" s="634"/>
      <c r="AC20" s="634"/>
      <c r="AD20" s="635">
        <v>5199357</v>
      </c>
      <c r="AE20" s="635"/>
      <c r="AF20" s="635"/>
      <c r="AG20" s="635"/>
      <c r="AH20" s="635"/>
      <c r="AI20" s="635"/>
      <c r="AJ20" s="635"/>
      <c r="AK20" s="635"/>
      <c r="AL20" s="604">
        <v>99.5</v>
      </c>
      <c r="AM20" s="636"/>
      <c r="AN20" s="636"/>
      <c r="AO20" s="637"/>
      <c r="AP20" s="578" t="s">
        <v>214</v>
      </c>
      <c r="AQ20" s="579"/>
      <c r="AR20" s="579"/>
      <c r="AS20" s="579"/>
      <c r="AT20" s="579"/>
      <c r="AU20" s="579"/>
      <c r="AV20" s="579"/>
      <c r="AW20" s="579"/>
      <c r="AX20" s="579"/>
      <c r="AY20" s="579"/>
      <c r="AZ20" s="579"/>
      <c r="BA20" s="579"/>
      <c r="BB20" s="579"/>
      <c r="BC20" s="579"/>
      <c r="BD20" s="579"/>
      <c r="BE20" s="579"/>
      <c r="BF20" s="580"/>
      <c r="BG20" s="581" t="s">
        <v>178</v>
      </c>
      <c r="BH20" s="582"/>
      <c r="BI20" s="582"/>
      <c r="BJ20" s="582"/>
      <c r="BK20" s="582"/>
      <c r="BL20" s="582"/>
      <c r="BM20" s="582"/>
      <c r="BN20" s="583"/>
      <c r="BO20" s="634" t="s">
        <v>178</v>
      </c>
      <c r="BP20" s="634"/>
      <c r="BQ20" s="634"/>
      <c r="BR20" s="634"/>
      <c r="BS20" s="587" t="s">
        <v>178</v>
      </c>
      <c r="BT20" s="582"/>
      <c r="BU20" s="582"/>
      <c r="BV20" s="582"/>
      <c r="BW20" s="582"/>
      <c r="BX20" s="582"/>
      <c r="BY20" s="582"/>
      <c r="BZ20" s="582"/>
      <c r="CA20" s="582"/>
      <c r="CB20" s="617"/>
      <c r="CD20" s="618" t="s">
        <v>215</v>
      </c>
      <c r="CE20" s="615"/>
      <c r="CF20" s="615"/>
      <c r="CG20" s="615"/>
      <c r="CH20" s="615"/>
      <c r="CI20" s="615"/>
      <c r="CJ20" s="615"/>
      <c r="CK20" s="615"/>
      <c r="CL20" s="615"/>
      <c r="CM20" s="615"/>
      <c r="CN20" s="615"/>
      <c r="CO20" s="615"/>
      <c r="CP20" s="615"/>
      <c r="CQ20" s="616"/>
      <c r="CR20" s="581">
        <v>7636429</v>
      </c>
      <c r="CS20" s="582"/>
      <c r="CT20" s="582"/>
      <c r="CU20" s="582"/>
      <c r="CV20" s="582"/>
      <c r="CW20" s="582"/>
      <c r="CX20" s="582"/>
      <c r="CY20" s="583"/>
      <c r="CZ20" s="634">
        <v>100</v>
      </c>
      <c r="DA20" s="634"/>
      <c r="DB20" s="634"/>
      <c r="DC20" s="634"/>
      <c r="DD20" s="587">
        <v>302169</v>
      </c>
      <c r="DE20" s="582"/>
      <c r="DF20" s="582"/>
      <c r="DG20" s="582"/>
      <c r="DH20" s="582"/>
      <c r="DI20" s="582"/>
      <c r="DJ20" s="582"/>
      <c r="DK20" s="582"/>
      <c r="DL20" s="582"/>
      <c r="DM20" s="582"/>
      <c r="DN20" s="582"/>
      <c r="DO20" s="582"/>
      <c r="DP20" s="583"/>
      <c r="DQ20" s="587">
        <v>5799811</v>
      </c>
      <c r="DR20" s="582"/>
      <c r="DS20" s="582"/>
      <c r="DT20" s="582"/>
      <c r="DU20" s="582"/>
      <c r="DV20" s="582"/>
      <c r="DW20" s="582"/>
      <c r="DX20" s="582"/>
      <c r="DY20" s="582"/>
      <c r="DZ20" s="582"/>
      <c r="EA20" s="582"/>
      <c r="EB20" s="582"/>
      <c r="EC20" s="617"/>
    </row>
    <row r="21" spans="2:133" ht="11.25" customHeight="1" x14ac:dyDescent="0.15">
      <c r="B21" s="578" t="s">
        <v>216</v>
      </c>
      <c r="C21" s="579"/>
      <c r="D21" s="579"/>
      <c r="E21" s="579"/>
      <c r="F21" s="579"/>
      <c r="G21" s="579"/>
      <c r="H21" s="579"/>
      <c r="I21" s="579"/>
      <c r="J21" s="579"/>
      <c r="K21" s="579"/>
      <c r="L21" s="579"/>
      <c r="M21" s="579"/>
      <c r="N21" s="579"/>
      <c r="O21" s="579"/>
      <c r="P21" s="579"/>
      <c r="Q21" s="580"/>
      <c r="R21" s="581">
        <v>4070</v>
      </c>
      <c r="S21" s="582"/>
      <c r="T21" s="582"/>
      <c r="U21" s="582"/>
      <c r="V21" s="582"/>
      <c r="W21" s="582"/>
      <c r="X21" s="582"/>
      <c r="Y21" s="583"/>
      <c r="Z21" s="634">
        <v>0.1</v>
      </c>
      <c r="AA21" s="634"/>
      <c r="AB21" s="634"/>
      <c r="AC21" s="634"/>
      <c r="AD21" s="635">
        <v>4070</v>
      </c>
      <c r="AE21" s="635"/>
      <c r="AF21" s="635"/>
      <c r="AG21" s="635"/>
      <c r="AH21" s="635"/>
      <c r="AI21" s="635"/>
      <c r="AJ21" s="635"/>
      <c r="AK21" s="635"/>
      <c r="AL21" s="604">
        <v>0.1</v>
      </c>
      <c r="AM21" s="636"/>
      <c r="AN21" s="636"/>
      <c r="AO21" s="637"/>
      <c r="AP21" s="675" t="s">
        <v>217</v>
      </c>
      <c r="AQ21" s="682"/>
      <c r="AR21" s="682"/>
      <c r="AS21" s="682"/>
      <c r="AT21" s="682"/>
      <c r="AU21" s="682"/>
      <c r="AV21" s="682"/>
      <c r="AW21" s="682"/>
      <c r="AX21" s="682"/>
      <c r="AY21" s="682"/>
      <c r="AZ21" s="682"/>
      <c r="BA21" s="682"/>
      <c r="BB21" s="682"/>
      <c r="BC21" s="682"/>
      <c r="BD21" s="682"/>
      <c r="BE21" s="682"/>
      <c r="BF21" s="677"/>
      <c r="BG21" s="581" t="s">
        <v>178</v>
      </c>
      <c r="BH21" s="582"/>
      <c r="BI21" s="582"/>
      <c r="BJ21" s="582"/>
      <c r="BK21" s="582"/>
      <c r="BL21" s="582"/>
      <c r="BM21" s="582"/>
      <c r="BN21" s="583"/>
      <c r="BO21" s="634" t="s">
        <v>178</v>
      </c>
      <c r="BP21" s="634"/>
      <c r="BQ21" s="634"/>
      <c r="BR21" s="634"/>
      <c r="BS21" s="587" t="s">
        <v>178</v>
      </c>
      <c r="BT21" s="582"/>
      <c r="BU21" s="582"/>
      <c r="BV21" s="582"/>
      <c r="BW21" s="582"/>
      <c r="BX21" s="582"/>
      <c r="BY21" s="582"/>
      <c r="BZ21" s="582"/>
      <c r="CA21" s="582"/>
      <c r="CB21" s="617"/>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7"/>
    </row>
    <row r="22" spans="2:133" ht="11.25" customHeight="1" x14ac:dyDescent="0.15">
      <c r="B22" s="578" t="s">
        <v>218</v>
      </c>
      <c r="C22" s="579"/>
      <c r="D22" s="579"/>
      <c r="E22" s="579"/>
      <c r="F22" s="579"/>
      <c r="G22" s="579"/>
      <c r="H22" s="579"/>
      <c r="I22" s="579"/>
      <c r="J22" s="579"/>
      <c r="K22" s="579"/>
      <c r="L22" s="579"/>
      <c r="M22" s="579"/>
      <c r="N22" s="579"/>
      <c r="O22" s="579"/>
      <c r="P22" s="579"/>
      <c r="Q22" s="580"/>
      <c r="R22" s="581">
        <v>145899</v>
      </c>
      <c r="S22" s="582"/>
      <c r="T22" s="582"/>
      <c r="U22" s="582"/>
      <c r="V22" s="582"/>
      <c r="W22" s="582"/>
      <c r="X22" s="582"/>
      <c r="Y22" s="583"/>
      <c r="Z22" s="634">
        <v>1.9</v>
      </c>
      <c r="AA22" s="634"/>
      <c r="AB22" s="634"/>
      <c r="AC22" s="634"/>
      <c r="AD22" s="635" t="s">
        <v>178</v>
      </c>
      <c r="AE22" s="635"/>
      <c r="AF22" s="635"/>
      <c r="AG22" s="635"/>
      <c r="AH22" s="635"/>
      <c r="AI22" s="635"/>
      <c r="AJ22" s="635"/>
      <c r="AK22" s="635"/>
      <c r="AL22" s="604" t="s">
        <v>178</v>
      </c>
      <c r="AM22" s="636"/>
      <c r="AN22" s="636"/>
      <c r="AO22" s="637"/>
      <c r="AP22" s="675" t="s">
        <v>219</v>
      </c>
      <c r="AQ22" s="682"/>
      <c r="AR22" s="682"/>
      <c r="AS22" s="682"/>
      <c r="AT22" s="682"/>
      <c r="AU22" s="682"/>
      <c r="AV22" s="682"/>
      <c r="AW22" s="682"/>
      <c r="AX22" s="682"/>
      <c r="AY22" s="682"/>
      <c r="AZ22" s="682"/>
      <c r="BA22" s="682"/>
      <c r="BB22" s="682"/>
      <c r="BC22" s="682"/>
      <c r="BD22" s="682"/>
      <c r="BE22" s="682"/>
      <c r="BF22" s="677"/>
      <c r="BG22" s="581" t="s">
        <v>178</v>
      </c>
      <c r="BH22" s="582"/>
      <c r="BI22" s="582"/>
      <c r="BJ22" s="582"/>
      <c r="BK22" s="582"/>
      <c r="BL22" s="582"/>
      <c r="BM22" s="582"/>
      <c r="BN22" s="583"/>
      <c r="BO22" s="634" t="s">
        <v>178</v>
      </c>
      <c r="BP22" s="634"/>
      <c r="BQ22" s="634"/>
      <c r="BR22" s="634"/>
      <c r="BS22" s="587" t="s">
        <v>178</v>
      </c>
      <c r="BT22" s="582"/>
      <c r="BU22" s="582"/>
      <c r="BV22" s="582"/>
      <c r="BW22" s="582"/>
      <c r="BX22" s="582"/>
      <c r="BY22" s="582"/>
      <c r="BZ22" s="582"/>
      <c r="CA22" s="582"/>
      <c r="CB22" s="617"/>
      <c r="CD22" s="686" t="s">
        <v>220</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221</v>
      </c>
      <c r="C23" s="579"/>
      <c r="D23" s="579"/>
      <c r="E23" s="579"/>
      <c r="F23" s="579"/>
      <c r="G23" s="579"/>
      <c r="H23" s="579"/>
      <c r="I23" s="579"/>
      <c r="J23" s="579"/>
      <c r="K23" s="579"/>
      <c r="L23" s="579"/>
      <c r="M23" s="579"/>
      <c r="N23" s="579"/>
      <c r="O23" s="579"/>
      <c r="P23" s="579"/>
      <c r="Q23" s="580"/>
      <c r="R23" s="581">
        <v>158948</v>
      </c>
      <c r="S23" s="582"/>
      <c r="T23" s="582"/>
      <c r="U23" s="582"/>
      <c r="V23" s="582"/>
      <c r="W23" s="582"/>
      <c r="X23" s="582"/>
      <c r="Y23" s="583"/>
      <c r="Z23" s="634">
        <v>2</v>
      </c>
      <c r="AA23" s="634"/>
      <c r="AB23" s="634"/>
      <c r="AC23" s="634"/>
      <c r="AD23" s="635">
        <v>22513</v>
      </c>
      <c r="AE23" s="635"/>
      <c r="AF23" s="635"/>
      <c r="AG23" s="635"/>
      <c r="AH23" s="635"/>
      <c r="AI23" s="635"/>
      <c r="AJ23" s="635"/>
      <c r="AK23" s="635"/>
      <c r="AL23" s="604">
        <v>0.4</v>
      </c>
      <c r="AM23" s="636"/>
      <c r="AN23" s="636"/>
      <c r="AO23" s="637"/>
      <c r="AP23" s="675" t="s">
        <v>222</v>
      </c>
      <c r="AQ23" s="682"/>
      <c r="AR23" s="682"/>
      <c r="AS23" s="682"/>
      <c r="AT23" s="682"/>
      <c r="AU23" s="682"/>
      <c r="AV23" s="682"/>
      <c r="AW23" s="682"/>
      <c r="AX23" s="682"/>
      <c r="AY23" s="682"/>
      <c r="AZ23" s="682"/>
      <c r="BA23" s="682"/>
      <c r="BB23" s="682"/>
      <c r="BC23" s="682"/>
      <c r="BD23" s="682"/>
      <c r="BE23" s="682"/>
      <c r="BF23" s="677"/>
      <c r="BG23" s="581" t="s">
        <v>178</v>
      </c>
      <c r="BH23" s="582"/>
      <c r="BI23" s="582"/>
      <c r="BJ23" s="582"/>
      <c r="BK23" s="582"/>
      <c r="BL23" s="582"/>
      <c r="BM23" s="582"/>
      <c r="BN23" s="583"/>
      <c r="BO23" s="634" t="s">
        <v>178</v>
      </c>
      <c r="BP23" s="634"/>
      <c r="BQ23" s="634"/>
      <c r="BR23" s="634"/>
      <c r="BS23" s="587" t="s">
        <v>178</v>
      </c>
      <c r="BT23" s="582"/>
      <c r="BU23" s="582"/>
      <c r="BV23" s="582"/>
      <c r="BW23" s="582"/>
      <c r="BX23" s="582"/>
      <c r="BY23" s="582"/>
      <c r="BZ23" s="582"/>
      <c r="CA23" s="582"/>
      <c r="CB23" s="617"/>
      <c r="CD23" s="686" t="s">
        <v>160</v>
      </c>
      <c r="CE23" s="687"/>
      <c r="CF23" s="687"/>
      <c r="CG23" s="687"/>
      <c r="CH23" s="687"/>
      <c r="CI23" s="687"/>
      <c r="CJ23" s="687"/>
      <c r="CK23" s="687"/>
      <c r="CL23" s="687"/>
      <c r="CM23" s="687"/>
      <c r="CN23" s="687"/>
      <c r="CO23" s="687"/>
      <c r="CP23" s="687"/>
      <c r="CQ23" s="688"/>
      <c r="CR23" s="686" t="s">
        <v>223</v>
      </c>
      <c r="CS23" s="687"/>
      <c r="CT23" s="687"/>
      <c r="CU23" s="687"/>
      <c r="CV23" s="687"/>
      <c r="CW23" s="687"/>
      <c r="CX23" s="687"/>
      <c r="CY23" s="688"/>
      <c r="CZ23" s="686" t="s">
        <v>224</v>
      </c>
      <c r="DA23" s="687"/>
      <c r="DB23" s="687"/>
      <c r="DC23" s="688"/>
      <c r="DD23" s="686" t="s">
        <v>225</v>
      </c>
      <c r="DE23" s="687"/>
      <c r="DF23" s="687"/>
      <c r="DG23" s="687"/>
      <c r="DH23" s="687"/>
      <c r="DI23" s="687"/>
      <c r="DJ23" s="687"/>
      <c r="DK23" s="688"/>
      <c r="DL23" s="689" t="s">
        <v>226</v>
      </c>
      <c r="DM23" s="690"/>
      <c r="DN23" s="690"/>
      <c r="DO23" s="690"/>
      <c r="DP23" s="690"/>
      <c r="DQ23" s="690"/>
      <c r="DR23" s="690"/>
      <c r="DS23" s="690"/>
      <c r="DT23" s="690"/>
      <c r="DU23" s="690"/>
      <c r="DV23" s="691"/>
      <c r="DW23" s="686" t="s">
        <v>227</v>
      </c>
      <c r="DX23" s="687"/>
      <c r="DY23" s="687"/>
      <c r="DZ23" s="687"/>
      <c r="EA23" s="687"/>
      <c r="EB23" s="687"/>
      <c r="EC23" s="688"/>
    </row>
    <row r="24" spans="2:133" ht="11.25" customHeight="1" x14ac:dyDescent="0.15">
      <c r="B24" s="578" t="s">
        <v>228</v>
      </c>
      <c r="C24" s="579"/>
      <c r="D24" s="579"/>
      <c r="E24" s="579"/>
      <c r="F24" s="579"/>
      <c r="G24" s="579"/>
      <c r="H24" s="579"/>
      <c r="I24" s="579"/>
      <c r="J24" s="579"/>
      <c r="K24" s="579"/>
      <c r="L24" s="579"/>
      <c r="M24" s="579"/>
      <c r="N24" s="579"/>
      <c r="O24" s="579"/>
      <c r="P24" s="579"/>
      <c r="Q24" s="580"/>
      <c r="R24" s="581">
        <v>55401</v>
      </c>
      <c r="S24" s="582"/>
      <c r="T24" s="582"/>
      <c r="U24" s="582"/>
      <c r="V24" s="582"/>
      <c r="W24" s="582"/>
      <c r="X24" s="582"/>
      <c r="Y24" s="583"/>
      <c r="Z24" s="634">
        <v>0.7</v>
      </c>
      <c r="AA24" s="634"/>
      <c r="AB24" s="634"/>
      <c r="AC24" s="634"/>
      <c r="AD24" s="635" t="s">
        <v>178</v>
      </c>
      <c r="AE24" s="635"/>
      <c r="AF24" s="635"/>
      <c r="AG24" s="635"/>
      <c r="AH24" s="635"/>
      <c r="AI24" s="635"/>
      <c r="AJ24" s="635"/>
      <c r="AK24" s="635"/>
      <c r="AL24" s="604" t="s">
        <v>178</v>
      </c>
      <c r="AM24" s="636"/>
      <c r="AN24" s="636"/>
      <c r="AO24" s="637"/>
      <c r="AP24" s="675" t="s">
        <v>229</v>
      </c>
      <c r="AQ24" s="682"/>
      <c r="AR24" s="682"/>
      <c r="AS24" s="682"/>
      <c r="AT24" s="682"/>
      <c r="AU24" s="682"/>
      <c r="AV24" s="682"/>
      <c r="AW24" s="682"/>
      <c r="AX24" s="682"/>
      <c r="AY24" s="682"/>
      <c r="AZ24" s="682"/>
      <c r="BA24" s="682"/>
      <c r="BB24" s="682"/>
      <c r="BC24" s="682"/>
      <c r="BD24" s="682"/>
      <c r="BE24" s="682"/>
      <c r="BF24" s="677"/>
      <c r="BG24" s="581" t="s">
        <v>178</v>
      </c>
      <c r="BH24" s="582"/>
      <c r="BI24" s="582"/>
      <c r="BJ24" s="582"/>
      <c r="BK24" s="582"/>
      <c r="BL24" s="582"/>
      <c r="BM24" s="582"/>
      <c r="BN24" s="583"/>
      <c r="BO24" s="634" t="s">
        <v>178</v>
      </c>
      <c r="BP24" s="634"/>
      <c r="BQ24" s="634"/>
      <c r="BR24" s="634"/>
      <c r="BS24" s="587" t="s">
        <v>178</v>
      </c>
      <c r="BT24" s="582"/>
      <c r="BU24" s="582"/>
      <c r="BV24" s="582"/>
      <c r="BW24" s="582"/>
      <c r="BX24" s="582"/>
      <c r="BY24" s="582"/>
      <c r="BZ24" s="582"/>
      <c r="CA24" s="582"/>
      <c r="CB24" s="617"/>
      <c r="CD24" s="638" t="s">
        <v>230</v>
      </c>
      <c r="CE24" s="639"/>
      <c r="CF24" s="639"/>
      <c r="CG24" s="639"/>
      <c r="CH24" s="639"/>
      <c r="CI24" s="639"/>
      <c r="CJ24" s="639"/>
      <c r="CK24" s="639"/>
      <c r="CL24" s="639"/>
      <c r="CM24" s="639"/>
      <c r="CN24" s="639"/>
      <c r="CO24" s="639"/>
      <c r="CP24" s="639"/>
      <c r="CQ24" s="640"/>
      <c r="CR24" s="631">
        <v>3839159</v>
      </c>
      <c r="CS24" s="632"/>
      <c r="CT24" s="632"/>
      <c r="CU24" s="632"/>
      <c r="CV24" s="632"/>
      <c r="CW24" s="632"/>
      <c r="CX24" s="632"/>
      <c r="CY24" s="679"/>
      <c r="CZ24" s="683">
        <v>50.3</v>
      </c>
      <c r="DA24" s="684"/>
      <c r="DB24" s="684"/>
      <c r="DC24" s="685"/>
      <c r="DD24" s="678">
        <v>2761938</v>
      </c>
      <c r="DE24" s="632"/>
      <c r="DF24" s="632"/>
      <c r="DG24" s="632"/>
      <c r="DH24" s="632"/>
      <c r="DI24" s="632"/>
      <c r="DJ24" s="632"/>
      <c r="DK24" s="679"/>
      <c r="DL24" s="678">
        <v>2755288</v>
      </c>
      <c r="DM24" s="632"/>
      <c r="DN24" s="632"/>
      <c r="DO24" s="632"/>
      <c r="DP24" s="632"/>
      <c r="DQ24" s="632"/>
      <c r="DR24" s="632"/>
      <c r="DS24" s="632"/>
      <c r="DT24" s="632"/>
      <c r="DU24" s="632"/>
      <c r="DV24" s="679"/>
      <c r="DW24" s="680">
        <v>50.1</v>
      </c>
      <c r="DX24" s="649"/>
      <c r="DY24" s="649"/>
      <c r="DZ24" s="649"/>
      <c r="EA24" s="649"/>
      <c r="EB24" s="649"/>
      <c r="EC24" s="681"/>
    </row>
    <row r="25" spans="2:133" ht="11.25" customHeight="1" x14ac:dyDescent="0.15">
      <c r="B25" s="578" t="s">
        <v>231</v>
      </c>
      <c r="C25" s="579"/>
      <c r="D25" s="579"/>
      <c r="E25" s="579"/>
      <c r="F25" s="579"/>
      <c r="G25" s="579"/>
      <c r="H25" s="579"/>
      <c r="I25" s="579"/>
      <c r="J25" s="579"/>
      <c r="K25" s="579"/>
      <c r="L25" s="579"/>
      <c r="M25" s="579"/>
      <c r="N25" s="579"/>
      <c r="O25" s="579"/>
      <c r="P25" s="579"/>
      <c r="Q25" s="580"/>
      <c r="R25" s="581">
        <v>831247</v>
      </c>
      <c r="S25" s="582"/>
      <c r="T25" s="582"/>
      <c r="U25" s="582"/>
      <c r="V25" s="582"/>
      <c r="W25" s="582"/>
      <c r="X25" s="582"/>
      <c r="Y25" s="583"/>
      <c r="Z25" s="634">
        <v>10.5</v>
      </c>
      <c r="AA25" s="634"/>
      <c r="AB25" s="634"/>
      <c r="AC25" s="634"/>
      <c r="AD25" s="635" t="s">
        <v>178</v>
      </c>
      <c r="AE25" s="635"/>
      <c r="AF25" s="635"/>
      <c r="AG25" s="635"/>
      <c r="AH25" s="635"/>
      <c r="AI25" s="635"/>
      <c r="AJ25" s="635"/>
      <c r="AK25" s="635"/>
      <c r="AL25" s="604" t="s">
        <v>178</v>
      </c>
      <c r="AM25" s="636"/>
      <c r="AN25" s="636"/>
      <c r="AO25" s="637"/>
      <c r="AP25" s="675" t="s">
        <v>232</v>
      </c>
      <c r="AQ25" s="682"/>
      <c r="AR25" s="682"/>
      <c r="AS25" s="682"/>
      <c r="AT25" s="682"/>
      <c r="AU25" s="682"/>
      <c r="AV25" s="682"/>
      <c r="AW25" s="682"/>
      <c r="AX25" s="682"/>
      <c r="AY25" s="682"/>
      <c r="AZ25" s="682"/>
      <c r="BA25" s="682"/>
      <c r="BB25" s="682"/>
      <c r="BC25" s="682"/>
      <c r="BD25" s="682"/>
      <c r="BE25" s="682"/>
      <c r="BF25" s="677"/>
      <c r="BG25" s="581" t="s">
        <v>178</v>
      </c>
      <c r="BH25" s="582"/>
      <c r="BI25" s="582"/>
      <c r="BJ25" s="582"/>
      <c r="BK25" s="582"/>
      <c r="BL25" s="582"/>
      <c r="BM25" s="582"/>
      <c r="BN25" s="583"/>
      <c r="BO25" s="634" t="s">
        <v>178</v>
      </c>
      <c r="BP25" s="634"/>
      <c r="BQ25" s="634"/>
      <c r="BR25" s="634"/>
      <c r="BS25" s="587" t="s">
        <v>178</v>
      </c>
      <c r="BT25" s="582"/>
      <c r="BU25" s="582"/>
      <c r="BV25" s="582"/>
      <c r="BW25" s="582"/>
      <c r="BX25" s="582"/>
      <c r="BY25" s="582"/>
      <c r="BZ25" s="582"/>
      <c r="CA25" s="582"/>
      <c r="CB25" s="617"/>
      <c r="CD25" s="618" t="s">
        <v>233</v>
      </c>
      <c r="CE25" s="615"/>
      <c r="CF25" s="615"/>
      <c r="CG25" s="615"/>
      <c r="CH25" s="615"/>
      <c r="CI25" s="615"/>
      <c r="CJ25" s="615"/>
      <c r="CK25" s="615"/>
      <c r="CL25" s="615"/>
      <c r="CM25" s="615"/>
      <c r="CN25" s="615"/>
      <c r="CO25" s="615"/>
      <c r="CP25" s="615"/>
      <c r="CQ25" s="616"/>
      <c r="CR25" s="581">
        <v>1737623</v>
      </c>
      <c r="CS25" s="600"/>
      <c r="CT25" s="600"/>
      <c r="CU25" s="600"/>
      <c r="CV25" s="600"/>
      <c r="CW25" s="600"/>
      <c r="CX25" s="600"/>
      <c r="CY25" s="601"/>
      <c r="CZ25" s="584">
        <v>22.8</v>
      </c>
      <c r="DA25" s="602"/>
      <c r="DB25" s="602"/>
      <c r="DC25" s="603"/>
      <c r="DD25" s="587">
        <v>1658504</v>
      </c>
      <c r="DE25" s="600"/>
      <c r="DF25" s="600"/>
      <c r="DG25" s="600"/>
      <c r="DH25" s="600"/>
      <c r="DI25" s="600"/>
      <c r="DJ25" s="600"/>
      <c r="DK25" s="601"/>
      <c r="DL25" s="587">
        <v>1651854</v>
      </c>
      <c r="DM25" s="600"/>
      <c r="DN25" s="600"/>
      <c r="DO25" s="600"/>
      <c r="DP25" s="600"/>
      <c r="DQ25" s="600"/>
      <c r="DR25" s="600"/>
      <c r="DS25" s="600"/>
      <c r="DT25" s="600"/>
      <c r="DU25" s="600"/>
      <c r="DV25" s="601"/>
      <c r="DW25" s="604">
        <v>30.1</v>
      </c>
      <c r="DX25" s="605"/>
      <c r="DY25" s="605"/>
      <c r="DZ25" s="605"/>
      <c r="EA25" s="605"/>
      <c r="EB25" s="605"/>
      <c r="EC25" s="606"/>
    </row>
    <row r="26" spans="2:133" ht="11.25" customHeight="1" x14ac:dyDescent="0.15">
      <c r="B26" s="672" t="s">
        <v>234</v>
      </c>
      <c r="C26" s="673"/>
      <c r="D26" s="673"/>
      <c r="E26" s="673"/>
      <c r="F26" s="673"/>
      <c r="G26" s="673"/>
      <c r="H26" s="673"/>
      <c r="I26" s="673"/>
      <c r="J26" s="673"/>
      <c r="K26" s="673"/>
      <c r="L26" s="673"/>
      <c r="M26" s="673"/>
      <c r="N26" s="673"/>
      <c r="O26" s="673"/>
      <c r="P26" s="673"/>
      <c r="Q26" s="674"/>
      <c r="R26" s="581" t="s">
        <v>178</v>
      </c>
      <c r="S26" s="582"/>
      <c r="T26" s="582"/>
      <c r="U26" s="582"/>
      <c r="V26" s="582"/>
      <c r="W26" s="582"/>
      <c r="X26" s="582"/>
      <c r="Y26" s="583"/>
      <c r="Z26" s="634" t="s">
        <v>178</v>
      </c>
      <c r="AA26" s="634"/>
      <c r="AB26" s="634"/>
      <c r="AC26" s="634"/>
      <c r="AD26" s="635" t="s">
        <v>178</v>
      </c>
      <c r="AE26" s="635"/>
      <c r="AF26" s="635"/>
      <c r="AG26" s="635"/>
      <c r="AH26" s="635"/>
      <c r="AI26" s="635"/>
      <c r="AJ26" s="635"/>
      <c r="AK26" s="635"/>
      <c r="AL26" s="604" t="s">
        <v>178</v>
      </c>
      <c r="AM26" s="636"/>
      <c r="AN26" s="636"/>
      <c r="AO26" s="637"/>
      <c r="AP26" s="675" t="s">
        <v>235</v>
      </c>
      <c r="AQ26" s="676"/>
      <c r="AR26" s="676"/>
      <c r="AS26" s="676"/>
      <c r="AT26" s="676"/>
      <c r="AU26" s="676"/>
      <c r="AV26" s="676"/>
      <c r="AW26" s="676"/>
      <c r="AX26" s="676"/>
      <c r="AY26" s="676"/>
      <c r="AZ26" s="676"/>
      <c r="BA26" s="676"/>
      <c r="BB26" s="676"/>
      <c r="BC26" s="676"/>
      <c r="BD26" s="676"/>
      <c r="BE26" s="676"/>
      <c r="BF26" s="677"/>
      <c r="BG26" s="581" t="s">
        <v>178</v>
      </c>
      <c r="BH26" s="582"/>
      <c r="BI26" s="582"/>
      <c r="BJ26" s="582"/>
      <c r="BK26" s="582"/>
      <c r="BL26" s="582"/>
      <c r="BM26" s="582"/>
      <c r="BN26" s="583"/>
      <c r="BO26" s="634" t="s">
        <v>178</v>
      </c>
      <c r="BP26" s="634"/>
      <c r="BQ26" s="634"/>
      <c r="BR26" s="634"/>
      <c r="BS26" s="587" t="s">
        <v>178</v>
      </c>
      <c r="BT26" s="582"/>
      <c r="BU26" s="582"/>
      <c r="BV26" s="582"/>
      <c r="BW26" s="582"/>
      <c r="BX26" s="582"/>
      <c r="BY26" s="582"/>
      <c r="BZ26" s="582"/>
      <c r="CA26" s="582"/>
      <c r="CB26" s="617"/>
      <c r="CD26" s="618" t="s">
        <v>236</v>
      </c>
      <c r="CE26" s="615"/>
      <c r="CF26" s="615"/>
      <c r="CG26" s="615"/>
      <c r="CH26" s="615"/>
      <c r="CI26" s="615"/>
      <c r="CJ26" s="615"/>
      <c r="CK26" s="615"/>
      <c r="CL26" s="615"/>
      <c r="CM26" s="615"/>
      <c r="CN26" s="615"/>
      <c r="CO26" s="615"/>
      <c r="CP26" s="615"/>
      <c r="CQ26" s="616"/>
      <c r="CR26" s="581">
        <v>1123368</v>
      </c>
      <c r="CS26" s="582"/>
      <c r="CT26" s="582"/>
      <c r="CU26" s="582"/>
      <c r="CV26" s="582"/>
      <c r="CW26" s="582"/>
      <c r="CX26" s="582"/>
      <c r="CY26" s="583"/>
      <c r="CZ26" s="584">
        <v>14.7</v>
      </c>
      <c r="DA26" s="602"/>
      <c r="DB26" s="602"/>
      <c r="DC26" s="603"/>
      <c r="DD26" s="587">
        <v>1061252</v>
      </c>
      <c r="DE26" s="582"/>
      <c r="DF26" s="582"/>
      <c r="DG26" s="582"/>
      <c r="DH26" s="582"/>
      <c r="DI26" s="582"/>
      <c r="DJ26" s="582"/>
      <c r="DK26" s="583"/>
      <c r="DL26" s="587" t="s">
        <v>166</v>
      </c>
      <c r="DM26" s="582"/>
      <c r="DN26" s="582"/>
      <c r="DO26" s="582"/>
      <c r="DP26" s="582"/>
      <c r="DQ26" s="582"/>
      <c r="DR26" s="582"/>
      <c r="DS26" s="582"/>
      <c r="DT26" s="582"/>
      <c r="DU26" s="582"/>
      <c r="DV26" s="583"/>
      <c r="DW26" s="604" t="s">
        <v>166</v>
      </c>
      <c r="DX26" s="605"/>
      <c r="DY26" s="605"/>
      <c r="DZ26" s="605"/>
      <c r="EA26" s="605"/>
      <c r="EB26" s="605"/>
      <c r="EC26" s="606"/>
    </row>
    <row r="27" spans="2:133" ht="11.25" customHeight="1" x14ac:dyDescent="0.15">
      <c r="B27" s="578" t="s">
        <v>237</v>
      </c>
      <c r="C27" s="579"/>
      <c r="D27" s="579"/>
      <c r="E27" s="579"/>
      <c r="F27" s="579"/>
      <c r="G27" s="579"/>
      <c r="H27" s="579"/>
      <c r="I27" s="579"/>
      <c r="J27" s="579"/>
      <c r="K27" s="579"/>
      <c r="L27" s="579"/>
      <c r="M27" s="579"/>
      <c r="N27" s="579"/>
      <c r="O27" s="579"/>
      <c r="P27" s="579"/>
      <c r="Q27" s="580"/>
      <c r="R27" s="581">
        <v>496945</v>
      </c>
      <c r="S27" s="582"/>
      <c r="T27" s="582"/>
      <c r="U27" s="582"/>
      <c r="V27" s="582"/>
      <c r="W27" s="582"/>
      <c r="X27" s="582"/>
      <c r="Y27" s="583"/>
      <c r="Z27" s="634">
        <v>6.3</v>
      </c>
      <c r="AA27" s="634"/>
      <c r="AB27" s="634"/>
      <c r="AC27" s="634"/>
      <c r="AD27" s="635" t="s">
        <v>178</v>
      </c>
      <c r="AE27" s="635"/>
      <c r="AF27" s="635"/>
      <c r="AG27" s="635"/>
      <c r="AH27" s="635"/>
      <c r="AI27" s="635"/>
      <c r="AJ27" s="635"/>
      <c r="AK27" s="635"/>
      <c r="AL27" s="604" t="s">
        <v>178</v>
      </c>
      <c r="AM27" s="636"/>
      <c r="AN27" s="636"/>
      <c r="AO27" s="637"/>
      <c r="AP27" s="578" t="s">
        <v>238</v>
      </c>
      <c r="AQ27" s="579"/>
      <c r="AR27" s="579"/>
      <c r="AS27" s="579"/>
      <c r="AT27" s="579"/>
      <c r="AU27" s="579"/>
      <c r="AV27" s="579"/>
      <c r="AW27" s="579"/>
      <c r="AX27" s="579"/>
      <c r="AY27" s="579"/>
      <c r="AZ27" s="579"/>
      <c r="BA27" s="579"/>
      <c r="BB27" s="579"/>
      <c r="BC27" s="579"/>
      <c r="BD27" s="579"/>
      <c r="BE27" s="579"/>
      <c r="BF27" s="580"/>
      <c r="BG27" s="581">
        <v>3579980</v>
      </c>
      <c r="BH27" s="582"/>
      <c r="BI27" s="582"/>
      <c r="BJ27" s="582"/>
      <c r="BK27" s="582"/>
      <c r="BL27" s="582"/>
      <c r="BM27" s="582"/>
      <c r="BN27" s="583"/>
      <c r="BO27" s="634">
        <v>100</v>
      </c>
      <c r="BP27" s="634"/>
      <c r="BQ27" s="634"/>
      <c r="BR27" s="634"/>
      <c r="BS27" s="587" t="s">
        <v>178</v>
      </c>
      <c r="BT27" s="582"/>
      <c r="BU27" s="582"/>
      <c r="BV27" s="582"/>
      <c r="BW27" s="582"/>
      <c r="BX27" s="582"/>
      <c r="BY27" s="582"/>
      <c r="BZ27" s="582"/>
      <c r="CA27" s="582"/>
      <c r="CB27" s="617"/>
      <c r="CD27" s="618" t="s">
        <v>239</v>
      </c>
      <c r="CE27" s="615"/>
      <c r="CF27" s="615"/>
      <c r="CG27" s="615"/>
      <c r="CH27" s="615"/>
      <c r="CI27" s="615"/>
      <c r="CJ27" s="615"/>
      <c r="CK27" s="615"/>
      <c r="CL27" s="615"/>
      <c r="CM27" s="615"/>
      <c r="CN27" s="615"/>
      <c r="CO27" s="615"/>
      <c r="CP27" s="615"/>
      <c r="CQ27" s="616"/>
      <c r="CR27" s="581">
        <v>1455683</v>
      </c>
      <c r="CS27" s="600"/>
      <c r="CT27" s="600"/>
      <c r="CU27" s="600"/>
      <c r="CV27" s="600"/>
      <c r="CW27" s="600"/>
      <c r="CX27" s="600"/>
      <c r="CY27" s="601"/>
      <c r="CZ27" s="584">
        <v>19.100000000000001</v>
      </c>
      <c r="DA27" s="602"/>
      <c r="DB27" s="602"/>
      <c r="DC27" s="603"/>
      <c r="DD27" s="587">
        <v>457581</v>
      </c>
      <c r="DE27" s="600"/>
      <c r="DF27" s="600"/>
      <c r="DG27" s="600"/>
      <c r="DH27" s="600"/>
      <c r="DI27" s="600"/>
      <c r="DJ27" s="600"/>
      <c r="DK27" s="601"/>
      <c r="DL27" s="587">
        <v>457581</v>
      </c>
      <c r="DM27" s="600"/>
      <c r="DN27" s="600"/>
      <c r="DO27" s="600"/>
      <c r="DP27" s="600"/>
      <c r="DQ27" s="600"/>
      <c r="DR27" s="600"/>
      <c r="DS27" s="600"/>
      <c r="DT27" s="600"/>
      <c r="DU27" s="600"/>
      <c r="DV27" s="601"/>
      <c r="DW27" s="604">
        <v>8.3000000000000007</v>
      </c>
      <c r="DX27" s="605"/>
      <c r="DY27" s="605"/>
      <c r="DZ27" s="605"/>
      <c r="EA27" s="605"/>
      <c r="EB27" s="605"/>
      <c r="EC27" s="606"/>
    </row>
    <row r="28" spans="2:133" ht="11.25" customHeight="1" x14ac:dyDescent="0.15">
      <c r="B28" s="578" t="s">
        <v>240</v>
      </c>
      <c r="C28" s="579"/>
      <c r="D28" s="579"/>
      <c r="E28" s="579"/>
      <c r="F28" s="579"/>
      <c r="G28" s="579"/>
      <c r="H28" s="579"/>
      <c r="I28" s="579"/>
      <c r="J28" s="579"/>
      <c r="K28" s="579"/>
      <c r="L28" s="579"/>
      <c r="M28" s="579"/>
      <c r="N28" s="579"/>
      <c r="O28" s="579"/>
      <c r="P28" s="579"/>
      <c r="Q28" s="580"/>
      <c r="R28" s="581">
        <v>14214</v>
      </c>
      <c r="S28" s="582"/>
      <c r="T28" s="582"/>
      <c r="U28" s="582"/>
      <c r="V28" s="582"/>
      <c r="W28" s="582"/>
      <c r="X28" s="582"/>
      <c r="Y28" s="583"/>
      <c r="Z28" s="634">
        <v>0.2</v>
      </c>
      <c r="AA28" s="634"/>
      <c r="AB28" s="634"/>
      <c r="AC28" s="634"/>
      <c r="AD28" s="635" t="s">
        <v>178</v>
      </c>
      <c r="AE28" s="635"/>
      <c r="AF28" s="635"/>
      <c r="AG28" s="635"/>
      <c r="AH28" s="635"/>
      <c r="AI28" s="635"/>
      <c r="AJ28" s="635"/>
      <c r="AK28" s="635"/>
      <c r="AL28" s="604" t="s">
        <v>178</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8" t="s">
        <v>241</v>
      </c>
      <c r="CE28" s="615"/>
      <c r="CF28" s="615"/>
      <c r="CG28" s="615"/>
      <c r="CH28" s="615"/>
      <c r="CI28" s="615"/>
      <c r="CJ28" s="615"/>
      <c r="CK28" s="615"/>
      <c r="CL28" s="615"/>
      <c r="CM28" s="615"/>
      <c r="CN28" s="615"/>
      <c r="CO28" s="615"/>
      <c r="CP28" s="615"/>
      <c r="CQ28" s="616"/>
      <c r="CR28" s="581">
        <v>645853</v>
      </c>
      <c r="CS28" s="582"/>
      <c r="CT28" s="582"/>
      <c r="CU28" s="582"/>
      <c r="CV28" s="582"/>
      <c r="CW28" s="582"/>
      <c r="CX28" s="582"/>
      <c r="CY28" s="583"/>
      <c r="CZ28" s="584">
        <v>8.5</v>
      </c>
      <c r="DA28" s="602"/>
      <c r="DB28" s="602"/>
      <c r="DC28" s="603"/>
      <c r="DD28" s="587">
        <v>645853</v>
      </c>
      <c r="DE28" s="582"/>
      <c r="DF28" s="582"/>
      <c r="DG28" s="582"/>
      <c r="DH28" s="582"/>
      <c r="DI28" s="582"/>
      <c r="DJ28" s="582"/>
      <c r="DK28" s="583"/>
      <c r="DL28" s="587">
        <v>645853</v>
      </c>
      <c r="DM28" s="582"/>
      <c r="DN28" s="582"/>
      <c r="DO28" s="582"/>
      <c r="DP28" s="582"/>
      <c r="DQ28" s="582"/>
      <c r="DR28" s="582"/>
      <c r="DS28" s="582"/>
      <c r="DT28" s="582"/>
      <c r="DU28" s="582"/>
      <c r="DV28" s="583"/>
      <c r="DW28" s="604">
        <v>11.8</v>
      </c>
      <c r="DX28" s="605"/>
      <c r="DY28" s="605"/>
      <c r="DZ28" s="605"/>
      <c r="EA28" s="605"/>
      <c r="EB28" s="605"/>
      <c r="EC28" s="606"/>
    </row>
    <row r="29" spans="2:133" ht="11.25" customHeight="1" x14ac:dyDescent="0.15">
      <c r="B29" s="578" t="s">
        <v>242</v>
      </c>
      <c r="C29" s="579"/>
      <c r="D29" s="579"/>
      <c r="E29" s="579"/>
      <c r="F29" s="579"/>
      <c r="G29" s="579"/>
      <c r="H29" s="579"/>
      <c r="I29" s="579"/>
      <c r="J29" s="579"/>
      <c r="K29" s="579"/>
      <c r="L29" s="579"/>
      <c r="M29" s="579"/>
      <c r="N29" s="579"/>
      <c r="O29" s="579"/>
      <c r="P29" s="579"/>
      <c r="Q29" s="580"/>
      <c r="R29" s="581">
        <v>6989</v>
      </c>
      <c r="S29" s="582"/>
      <c r="T29" s="582"/>
      <c r="U29" s="582"/>
      <c r="V29" s="582"/>
      <c r="W29" s="582"/>
      <c r="X29" s="582"/>
      <c r="Y29" s="583"/>
      <c r="Z29" s="634">
        <v>0.1</v>
      </c>
      <c r="AA29" s="634"/>
      <c r="AB29" s="634"/>
      <c r="AC29" s="634"/>
      <c r="AD29" s="635" t="s">
        <v>178</v>
      </c>
      <c r="AE29" s="635"/>
      <c r="AF29" s="635"/>
      <c r="AG29" s="635"/>
      <c r="AH29" s="635"/>
      <c r="AI29" s="635"/>
      <c r="AJ29" s="635"/>
      <c r="AK29" s="635"/>
      <c r="AL29" s="604" t="s">
        <v>178</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243</v>
      </c>
      <c r="BH29" s="669"/>
      <c r="BI29" s="669"/>
      <c r="BJ29" s="669"/>
      <c r="BK29" s="669"/>
      <c r="BL29" s="669"/>
      <c r="BM29" s="669"/>
      <c r="BN29" s="669"/>
      <c r="BO29" s="669"/>
      <c r="BP29" s="669"/>
      <c r="BQ29" s="670"/>
      <c r="BR29" s="641" t="s">
        <v>244</v>
      </c>
      <c r="BS29" s="669"/>
      <c r="BT29" s="669"/>
      <c r="BU29" s="669"/>
      <c r="BV29" s="669"/>
      <c r="BW29" s="669"/>
      <c r="BX29" s="669"/>
      <c r="BY29" s="669"/>
      <c r="BZ29" s="669"/>
      <c r="CA29" s="669"/>
      <c r="CB29" s="670"/>
      <c r="CD29" s="651" t="s">
        <v>245</v>
      </c>
      <c r="CE29" s="652"/>
      <c r="CF29" s="618" t="s">
        <v>246</v>
      </c>
      <c r="CG29" s="615"/>
      <c r="CH29" s="615"/>
      <c r="CI29" s="615"/>
      <c r="CJ29" s="615"/>
      <c r="CK29" s="615"/>
      <c r="CL29" s="615"/>
      <c r="CM29" s="615"/>
      <c r="CN29" s="615"/>
      <c r="CO29" s="615"/>
      <c r="CP29" s="615"/>
      <c r="CQ29" s="616"/>
      <c r="CR29" s="581">
        <v>645853</v>
      </c>
      <c r="CS29" s="600"/>
      <c r="CT29" s="600"/>
      <c r="CU29" s="600"/>
      <c r="CV29" s="600"/>
      <c r="CW29" s="600"/>
      <c r="CX29" s="600"/>
      <c r="CY29" s="601"/>
      <c r="CZ29" s="584">
        <v>8.5</v>
      </c>
      <c r="DA29" s="602"/>
      <c r="DB29" s="602"/>
      <c r="DC29" s="603"/>
      <c r="DD29" s="587">
        <v>645853</v>
      </c>
      <c r="DE29" s="600"/>
      <c r="DF29" s="600"/>
      <c r="DG29" s="600"/>
      <c r="DH29" s="600"/>
      <c r="DI29" s="600"/>
      <c r="DJ29" s="600"/>
      <c r="DK29" s="601"/>
      <c r="DL29" s="587">
        <v>645853</v>
      </c>
      <c r="DM29" s="600"/>
      <c r="DN29" s="600"/>
      <c r="DO29" s="600"/>
      <c r="DP29" s="600"/>
      <c r="DQ29" s="600"/>
      <c r="DR29" s="600"/>
      <c r="DS29" s="600"/>
      <c r="DT29" s="600"/>
      <c r="DU29" s="600"/>
      <c r="DV29" s="601"/>
      <c r="DW29" s="604">
        <v>11.8</v>
      </c>
      <c r="DX29" s="605"/>
      <c r="DY29" s="605"/>
      <c r="DZ29" s="605"/>
      <c r="EA29" s="605"/>
      <c r="EB29" s="605"/>
      <c r="EC29" s="606"/>
    </row>
    <row r="30" spans="2:133" ht="11.25" customHeight="1" x14ac:dyDescent="0.15">
      <c r="B30" s="578" t="s">
        <v>247</v>
      </c>
      <c r="C30" s="579"/>
      <c r="D30" s="579"/>
      <c r="E30" s="579"/>
      <c r="F30" s="579"/>
      <c r="G30" s="579"/>
      <c r="H30" s="579"/>
      <c r="I30" s="579"/>
      <c r="J30" s="579"/>
      <c r="K30" s="579"/>
      <c r="L30" s="579"/>
      <c r="M30" s="579"/>
      <c r="N30" s="579"/>
      <c r="O30" s="579"/>
      <c r="P30" s="579"/>
      <c r="Q30" s="580"/>
      <c r="R30" s="581">
        <v>85041</v>
      </c>
      <c r="S30" s="582"/>
      <c r="T30" s="582"/>
      <c r="U30" s="582"/>
      <c r="V30" s="582"/>
      <c r="W30" s="582"/>
      <c r="X30" s="582"/>
      <c r="Y30" s="583"/>
      <c r="Z30" s="634">
        <v>1.1000000000000001</v>
      </c>
      <c r="AA30" s="634"/>
      <c r="AB30" s="634"/>
      <c r="AC30" s="634"/>
      <c r="AD30" s="635" t="s">
        <v>178</v>
      </c>
      <c r="AE30" s="635"/>
      <c r="AF30" s="635"/>
      <c r="AG30" s="635"/>
      <c r="AH30" s="635"/>
      <c r="AI30" s="635"/>
      <c r="AJ30" s="635"/>
      <c r="AK30" s="635"/>
      <c r="AL30" s="604" t="s">
        <v>178</v>
      </c>
      <c r="AM30" s="636"/>
      <c r="AN30" s="636"/>
      <c r="AO30" s="637"/>
      <c r="AP30" s="657" t="s">
        <v>248</v>
      </c>
      <c r="AQ30" s="658"/>
      <c r="AR30" s="658"/>
      <c r="AS30" s="658"/>
      <c r="AT30" s="663" t="s">
        <v>249</v>
      </c>
      <c r="AU30" s="89"/>
      <c r="AV30" s="89"/>
      <c r="AW30" s="89"/>
      <c r="AX30" s="666" t="s">
        <v>126</v>
      </c>
      <c r="AY30" s="667"/>
      <c r="AZ30" s="667"/>
      <c r="BA30" s="667"/>
      <c r="BB30" s="667"/>
      <c r="BC30" s="667"/>
      <c r="BD30" s="667"/>
      <c r="BE30" s="667"/>
      <c r="BF30" s="668"/>
      <c r="BG30" s="647">
        <v>99.3</v>
      </c>
      <c r="BH30" s="648"/>
      <c r="BI30" s="648"/>
      <c r="BJ30" s="648"/>
      <c r="BK30" s="648"/>
      <c r="BL30" s="648"/>
      <c r="BM30" s="649">
        <v>98</v>
      </c>
      <c r="BN30" s="648"/>
      <c r="BO30" s="648"/>
      <c r="BP30" s="648"/>
      <c r="BQ30" s="650"/>
      <c r="BR30" s="647">
        <v>99.3</v>
      </c>
      <c r="BS30" s="648"/>
      <c r="BT30" s="648"/>
      <c r="BU30" s="648"/>
      <c r="BV30" s="648"/>
      <c r="BW30" s="648"/>
      <c r="BX30" s="649">
        <v>98</v>
      </c>
      <c r="BY30" s="648"/>
      <c r="BZ30" s="648"/>
      <c r="CA30" s="648"/>
      <c r="CB30" s="650"/>
      <c r="CD30" s="653"/>
      <c r="CE30" s="654"/>
      <c r="CF30" s="618" t="s">
        <v>250</v>
      </c>
      <c r="CG30" s="615"/>
      <c r="CH30" s="615"/>
      <c r="CI30" s="615"/>
      <c r="CJ30" s="615"/>
      <c r="CK30" s="615"/>
      <c r="CL30" s="615"/>
      <c r="CM30" s="615"/>
      <c r="CN30" s="615"/>
      <c r="CO30" s="615"/>
      <c r="CP30" s="615"/>
      <c r="CQ30" s="616"/>
      <c r="CR30" s="581">
        <v>574234</v>
      </c>
      <c r="CS30" s="582"/>
      <c r="CT30" s="582"/>
      <c r="CU30" s="582"/>
      <c r="CV30" s="582"/>
      <c r="CW30" s="582"/>
      <c r="CX30" s="582"/>
      <c r="CY30" s="583"/>
      <c r="CZ30" s="584">
        <v>7.5</v>
      </c>
      <c r="DA30" s="602"/>
      <c r="DB30" s="602"/>
      <c r="DC30" s="603"/>
      <c r="DD30" s="587">
        <v>574234</v>
      </c>
      <c r="DE30" s="582"/>
      <c r="DF30" s="582"/>
      <c r="DG30" s="582"/>
      <c r="DH30" s="582"/>
      <c r="DI30" s="582"/>
      <c r="DJ30" s="582"/>
      <c r="DK30" s="583"/>
      <c r="DL30" s="587">
        <v>574234</v>
      </c>
      <c r="DM30" s="582"/>
      <c r="DN30" s="582"/>
      <c r="DO30" s="582"/>
      <c r="DP30" s="582"/>
      <c r="DQ30" s="582"/>
      <c r="DR30" s="582"/>
      <c r="DS30" s="582"/>
      <c r="DT30" s="582"/>
      <c r="DU30" s="582"/>
      <c r="DV30" s="583"/>
      <c r="DW30" s="604">
        <v>10.4</v>
      </c>
      <c r="DX30" s="605"/>
      <c r="DY30" s="605"/>
      <c r="DZ30" s="605"/>
      <c r="EA30" s="605"/>
      <c r="EB30" s="605"/>
      <c r="EC30" s="606"/>
    </row>
    <row r="31" spans="2:133" ht="11.25" customHeight="1" x14ac:dyDescent="0.15">
      <c r="B31" s="578" t="s">
        <v>251</v>
      </c>
      <c r="C31" s="579"/>
      <c r="D31" s="579"/>
      <c r="E31" s="579"/>
      <c r="F31" s="579"/>
      <c r="G31" s="579"/>
      <c r="H31" s="579"/>
      <c r="I31" s="579"/>
      <c r="J31" s="579"/>
      <c r="K31" s="579"/>
      <c r="L31" s="579"/>
      <c r="M31" s="579"/>
      <c r="N31" s="579"/>
      <c r="O31" s="579"/>
      <c r="P31" s="579"/>
      <c r="Q31" s="580"/>
      <c r="R31" s="581">
        <v>267963</v>
      </c>
      <c r="S31" s="582"/>
      <c r="T31" s="582"/>
      <c r="U31" s="582"/>
      <c r="V31" s="582"/>
      <c r="W31" s="582"/>
      <c r="X31" s="582"/>
      <c r="Y31" s="583"/>
      <c r="Z31" s="634">
        <v>3.4</v>
      </c>
      <c r="AA31" s="634"/>
      <c r="AB31" s="634"/>
      <c r="AC31" s="634"/>
      <c r="AD31" s="635" t="s">
        <v>178</v>
      </c>
      <c r="AE31" s="635"/>
      <c r="AF31" s="635"/>
      <c r="AG31" s="635"/>
      <c r="AH31" s="635"/>
      <c r="AI31" s="635"/>
      <c r="AJ31" s="635"/>
      <c r="AK31" s="635"/>
      <c r="AL31" s="604" t="s">
        <v>178</v>
      </c>
      <c r="AM31" s="636"/>
      <c r="AN31" s="636"/>
      <c r="AO31" s="637"/>
      <c r="AP31" s="659"/>
      <c r="AQ31" s="660"/>
      <c r="AR31" s="660"/>
      <c r="AS31" s="660"/>
      <c r="AT31" s="664"/>
      <c r="AU31" s="88" t="s">
        <v>252</v>
      </c>
      <c r="AV31" s="88"/>
      <c r="AW31" s="88"/>
      <c r="AX31" s="578" t="s">
        <v>253</v>
      </c>
      <c r="AY31" s="579"/>
      <c r="AZ31" s="579"/>
      <c r="BA31" s="579"/>
      <c r="BB31" s="579"/>
      <c r="BC31" s="579"/>
      <c r="BD31" s="579"/>
      <c r="BE31" s="579"/>
      <c r="BF31" s="580"/>
      <c r="BG31" s="645">
        <v>99.4</v>
      </c>
      <c r="BH31" s="600"/>
      <c r="BI31" s="600"/>
      <c r="BJ31" s="600"/>
      <c r="BK31" s="600"/>
      <c r="BL31" s="600"/>
      <c r="BM31" s="636">
        <v>97.7</v>
      </c>
      <c r="BN31" s="646"/>
      <c r="BO31" s="646"/>
      <c r="BP31" s="646"/>
      <c r="BQ31" s="610"/>
      <c r="BR31" s="645">
        <v>99.3</v>
      </c>
      <c r="BS31" s="600"/>
      <c r="BT31" s="600"/>
      <c r="BU31" s="600"/>
      <c r="BV31" s="600"/>
      <c r="BW31" s="600"/>
      <c r="BX31" s="636">
        <v>97.7</v>
      </c>
      <c r="BY31" s="646"/>
      <c r="BZ31" s="646"/>
      <c r="CA31" s="646"/>
      <c r="CB31" s="610"/>
      <c r="CD31" s="653"/>
      <c r="CE31" s="654"/>
      <c r="CF31" s="618" t="s">
        <v>254</v>
      </c>
      <c r="CG31" s="615"/>
      <c r="CH31" s="615"/>
      <c r="CI31" s="615"/>
      <c r="CJ31" s="615"/>
      <c r="CK31" s="615"/>
      <c r="CL31" s="615"/>
      <c r="CM31" s="615"/>
      <c r="CN31" s="615"/>
      <c r="CO31" s="615"/>
      <c r="CP31" s="615"/>
      <c r="CQ31" s="616"/>
      <c r="CR31" s="581">
        <v>71619</v>
      </c>
      <c r="CS31" s="600"/>
      <c r="CT31" s="600"/>
      <c r="CU31" s="600"/>
      <c r="CV31" s="600"/>
      <c r="CW31" s="600"/>
      <c r="CX31" s="600"/>
      <c r="CY31" s="601"/>
      <c r="CZ31" s="584">
        <v>0.9</v>
      </c>
      <c r="DA31" s="602"/>
      <c r="DB31" s="602"/>
      <c r="DC31" s="603"/>
      <c r="DD31" s="587">
        <v>71619</v>
      </c>
      <c r="DE31" s="600"/>
      <c r="DF31" s="600"/>
      <c r="DG31" s="600"/>
      <c r="DH31" s="600"/>
      <c r="DI31" s="600"/>
      <c r="DJ31" s="600"/>
      <c r="DK31" s="601"/>
      <c r="DL31" s="587">
        <v>71619</v>
      </c>
      <c r="DM31" s="600"/>
      <c r="DN31" s="600"/>
      <c r="DO31" s="600"/>
      <c r="DP31" s="600"/>
      <c r="DQ31" s="600"/>
      <c r="DR31" s="600"/>
      <c r="DS31" s="600"/>
      <c r="DT31" s="600"/>
      <c r="DU31" s="600"/>
      <c r="DV31" s="601"/>
      <c r="DW31" s="604">
        <v>1.3</v>
      </c>
      <c r="DX31" s="605"/>
      <c r="DY31" s="605"/>
      <c r="DZ31" s="605"/>
      <c r="EA31" s="605"/>
      <c r="EB31" s="605"/>
      <c r="EC31" s="606"/>
    </row>
    <row r="32" spans="2:133" ht="11.25" customHeight="1" x14ac:dyDescent="0.15">
      <c r="B32" s="578" t="s">
        <v>255</v>
      </c>
      <c r="C32" s="579"/>
      <c r="D32" s="579"/>
      <c r="E32" s="579"/>
      <c r="F32" s="579"/>
      <c r="G32" s="579"/>
      <c r="H32" s="579"/>
      <c r="I32" s="579"/>
      <c r="J32" s="579"/>
      <c r="K32" s="579"/>
      <c r="L32" s="579"/>
      <c r="M32" s="579"/>
      <c r="N32" s="579"/>
      <c r="O32" s="579"/>
      <c r="P32" s="579"/>
      <c r="Q32" s="580"/>
      <c r="R32" s="581">
        <v>106503</v>
      </c>
      <c r="S32" s="582"/>
      <c r="T32" s="582"/>
      <c r="U32" s="582"/>
      <c r="V32" s="582"/>
      <c r="W32" s="582"/>
      <c r="X32" s="582"/>
      <c r="Y32" s="583"/>
      <c r="Z32" s="634">
        <v>1.4</v>
      </c>
      <c r="AA32" s="634"/>
      <c r="AB32" s="634"/>
      <c r="AC32" s="634"/>
      <c r="AD32" s="635">
        <v>6</v>
      </c>
      <c r="AE32" s="635"/>
      <c r="AF32" s="635"/>
      <c r="AG32" s="635"/>
      <c r="AH32" s="635"/>
      <c r="AI32" s="635"/>
      <c r="AJ32" s="635"/>
      <c r="AK32" s="635"/>
      <c r="AL32" s="604">
        <v>0</v>
      </c>
      <c r="AM32" s="636"/>
      <c r="AN32" s="636"/>
      <c r="AO32" s="637"/>
      <c r="AP32" s="661"/>
      <c r="AQ32" s="662"/>
      <c r="AR32" s="662"/>
      <c r="AS32" s="662"/>
      <c r="AT32" s="665"/>
      <c r="AU32" s="90"/>
      <c r="AV32" s="90"/>
      <c r="AW32" s="90"/>
      <c r="AX32" s="562" t="s">
        <v>256</v>
      </c>
      <c r="AY32" s="563"/>
      <c r="AZ32" s="563"/>
      <c r="BA32" s="563"/>
      <c r="BB32" s="563"/>
      <c r="BC32" s="563"/>
      <c r="BD32" s="563"/>
      <c r="BE32" s="563"/>
      <c r="BF32" s="564"/>
      <c r="BG32" s="644">
        <v>99.2</v>
      </c>
      <c r="BH32" s="566"/>
      <c r="BI32" s="566"/>
      <c r="BJ32" s="566"/>
      <c r="BK32" s="566"/>
      <c r="BL32" s="566"/>
      <c r="BM32" s="629">
        <v>98.2</v>
      </c>
      <c r="BN32" s="566"/>
      <c r="BO32" s="566"/>
      <c r="BP32" s="566"/>
      <c r="BQ32" s="623"/>
      <c r="BR32" s="644">
        <v>99.2</v>
      </c>
      <c r="BS32" s="566"/>
      <c r="BT32" s="566"/>
      <c r="BU32" s="566"/>
      <c r="BV32" s="566"/>
      <c r="BW32" s="566"/>
      <c r="BX32" s="629">
        <v>98.2</v>
      </c>
      <c r="BY32" s="566"/>
      <c r="BZ32" s="566"/>
      <c r="CA32" s="566"/>
      <c r="CB32" s="623"/>
      <c r="CD32" s="655"/>
      <c r="CE32" s="656"/>
      <c r="CF32" s="618" t="s">
        <v>257</v>
      </c>
      <c r="CG32" s="615"/>
      <c r="CH32" s="615"/>
      <c r="CI32" s="615"/>
      <c r="CJ32" s="615"/>
      <c r="CK32" s="615"/>
      <c r="CL32" s="615"/>
      <c r="CM32" s="615"/>
      <c r="CN32" s="615"/>
      <c r="CO32" s="615"/>
      <c r="CP32" s="615"/>
      <c r="CQ32" s="616"/>
      <c r="CR32" s="581" t="s">
        <v>178</v>
      </c>
      <c r="CS32" s="582"/>
      <c r="CT32" s="582"/>
      <c r="CU32" s="582"/>
      <c r="CV32" s="582"/>
      <c r="CW32" s="582"/>
      <c r="CX32" s="582"/>
      <c r="CY32" s="583"/>
      <c r="CZ32" s="584" t="s">
        <v>178</v>
      </c>
      <c r="DA32" s="602"/>
      <c r="DB32" s="602"/>
      <c r="DC32" s="603"/>
      <c r="DD32" s="587" t="s">
        <v>178</v>
      </c>
      <c r="DE32" s="582"/>
      <c r="DF32" s="582"/>
      <c r="DG32" s="582"/>
      <c r="DH32" s="582"/>
      <c r="DI32" s="582"/>
      <c r="DJ32" s="582"/>
      <c r="DK32" s="583"/>
      <c r="DL32" s="587" t="s">
        <v>178</v>
      </c>
      <c r="DM32" s="582"/>
      <c r="DN32" s="582"/>
      <c r="DO32" s="582"/>
      <c r="DP32" s="582"/>
      <c r="DQ32" s="582"/>
      <c r="DR32" s="582"/>
      <c r="DS32" s="582"/>
      <c r="DT32" s="582"/>
      <c r="DU32" s="582"/>
      <c r="DV32" s="583"/>
      <c r="DW32" s="604" t="s">
        <v>178</v>
      </c>
      <c r="DX32" s="605"/>
      <c r="DY32" s="605"/>
      <c r="DZ32" s="605"/>
      <c r="EA32" s="605"/>
      <c r="EB32" s="605"/>
      <c r="EC32" s="606"/>
    </row>
    <row r="33" spans="2:133" ht="11.25" customHeight="1" x14ac:dyDescent="0.15">
      <c r="B33" s="578" t="s">
        <v>258</v>
      </c>
      <c r="C33" s="579"/>
      <c r="D33" s="579"/>
      <c r="E33" s="579"/>
      <c r="F33" s="579"/>
      <c r="G33" s="579"/>
      <c r="H33" s="579"/>
      <c r="I33" s="579"/>
      <c r="J33" s="579"/>
      <c r="K33" s="579"/>
      <c r="L33" s="579"/>
      <c r="M33" s="579"/>
      <c r="N33" s="579"/>
      <c r="O33" s="579"/>
      <c r="P33" s="579"/>
      <c r="Q33" s="580"/>
      <c r="R33" s="581">
        <v>401000</v>
      </c>
      <c r="S33" s="582"/>
      <c r="T33" s="582"/>
      <c r="U33" s="582"/>
      <c r="V33" s="582"/>
      <c r="W33" s="582"/>
      <c r="X33" s="582"/>
      <c r="Y33" s="583"/>
      <c r="Z33" s="634">
        <v>5.0999999999999996</v>
      </c>
      <c r="AA33" s="634"/>
      <c r="AB33" s="634"/>
      <c r="AC33" s="634"/>
      <c r="AD33" s="635" t="s">
        <v>178</v>
      </c>
      <c r="AE33" s="635"/>
      <c r="AF33" s="635"/>
      <c r="AG33" s="635"/>
      <c r="AH33" s="635"/>
      <c r="AI33" s="635"/>
      <c r="AJ33" s="635"/>
      <c r="AK33" s="635"/>
      <c r="AL33" s="604" t="s">
        <v>178</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8" t="s">
        <v>259</v>
      </c>
      <c r="CE33" s="615"/>
      <c r="CF33" s="615"/>
      <c r="CG33" s="615"/>
      <c r="CH33" s="615"/>
      <c r="CI33" s="615"/>
      <c r="CJ33" s="615"/>
      <c r="CK33" s="615"/>
      <c r="CL33" s="615"/>
      <c r="CM33" s="615"/>
      <c r="CN33" s="615"/>
      <c r="CO33" s="615"/>
      <c r="CP33" s="615"/>
      <c r="CQ33" s="616"/>
      <c r="CR33" s="581">
        <v>3495101</v>
      </c>
      <c r="CS33" s="600"/>
      <c r="CT33" s="600"/>
      <c r="CU33" s="600"/>
      <c r="CV33" s="600"/>
      <c r="CW33" s="600"/>
      <c r="CX33" s="600"/>
      <c r="CY33" s="601"/>
      <c r="CZ33" s="584">
        <v>45.8</v>
      </c>
      <c r="DA33" s="602"/>
      <c r="DB33" s="602"/>
      <c r="DC33" s="603"/>
      <c r="DD33" s="587">
        <v>2928901</v>
      </c>
      <c r="DE33" s="600"/>
      <c r="DF33" s="600"/>
      <c r="DG33" s="600"/>
      <c r="DH33" s="600"/>
      <c r="DI33" s="600"/>
      <c r="DJ33" s="600"/>
      <c r="DK33" s="601"/>
      <c r="DL33" s="587">
        <v>2453023</v>
      </c>
      <c r="DM33" s="600"/>
      <c r="DN33" s="600"/>
      <c r="DO33" s="600"/>
      <c r="DP33" s="600"/>
      <c r="DQ33" s="600"/>
      <c r="DR33" s="600"/>
      <c r="DS33" s="600"/>
      <c r="DT33" s="600"/>
      <c r="DU33" s="600"/>
      <c r="DV33" s="601"/>
      <c r="DW33" s="604">
        <v>44.6</v>
      </c>
      <c r="DX33" s="605"/>
      <c r="DY33" s="605"/>
      <c r="DZ33" s="605"/>
      <c r="EA33" s="605"/>
      <c r="EB33" s="605"/>
      <c r="EC33" s="606"/>
    </row>
    <row r="34" spans="2:133" ht="11.25" customHeight="1" x14ac:dyDescent="0.15">
      <c r="B34" s="578" t="s">
        <v>260</v>
      </c>
      <c r="C34" s="579"/>
      <c r="D34" s="579"/>
      <c r="E34" s="579"/>
      <c r="F34" s="579"/>
      <c r="G34" s="579"/>
      <c r="H34" s="579"/>
      <c r="I34" s="579"/>
      <c r="J34" s="579"/>
      <c r="K34" s="579"/>
      <c r="L34" s="579"/>
      <c r="M34" s="579"/>
      <c r="N34" s="579"/>
      <c r="O34" s="579"/>
      <c r="P34" s="579"/>
      <c r="Q34" s="580"/>
      <c r="R34" s="581" t="s">
        <v>178</v>
      </c>
      <c r="S34" s="582"/>
      <c r="T34" s="582"/>
      <c r="U34" s="582"/>
      <c r="V34" s="582"/>
      <c r="W34" s="582"/>
      <c r="X34" s="582"/>
      <c r="Y34" s="583"/>
      <c r="Z34" s="634" t="s">
        <v>178</v>
      </c>
      <c r="AA34" s="634"/>
      <c r="AB34" s="634"/>
      <c r="AC34" s="634"/>
      <c r="AD34" s="635" t="s">
        <v>178</v>
      </c>
      <c r="AE34" s="635"/>
      <c r="AF34" s="635"/>
      <c r="AG34" s="635"/>
      <c r="AH34" s="635"/>
      <c r="AI34" s="635"/>
      <c r="AJ34" s="635"/>
      <c r="AK34" s="635"/>
      <c r="AL34" s="604" t="s">
        <v>178</v>
      </c>
      <c r="AM34" s="636"/>
      <c r="AN34" s="636"/>
      <c r="AO34" s="637"/>
      <c r="AP34" s="93"/>
      <c r="AQ34" s="641" t="s">
        <v>261</v>
      </c>
      <c r="AR34" s="642"/>
      <c r="AS34" s="642"/>
      <c r="AT34" s="642"/>
      <c r="AU34" s="642"/>
      <c r="AV34" s="642"/>
      <c r="AW34" s="642"/>
      <c r="AX34" s="642"/>
      <c r="AY34" s="642"/>
      <c r="AZ34" s="642"/>
      <c r="BA34" s="642"/>
      <c r="BB34" s="642"/>
      <c r="BC34" s="642"/>
      <c r="BD34" s="642"/>
      <c r="BE34" s="642"/>
      <c r="BF34" s="643"/>
      <c r="BG34" s="641" t="s">
        <v>262</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8" t="s">
        <v>263</v>
      </c>
      <c r="CE34" s="615"/>
      <c r="CF34" s="615"/>
      <c r="CG34" s="615"/>
      <c r="CH34" s="615"/>
      <c r="CI34" s="615"/>
      <c r="CJ34" s="615"/>
      <c r="CK34" s="615"/>
      <c r="CL34" s="615"/>
      <c r="CM34" s="615"/>
      <c r="CN34" s="615"/>
      <c r="CO34" s="615"/>
      <c r="CP34" s="615"/>
      <c r="CQ34" s="616"/>
      <c r="CR34" s="581">
        <v>1387261</v>
      </c>
      <c r="CS34" s="582"/>
      <c r="CT34" s="582"/>
      <c r="CU34" s="582"/>
      <c r="CV34" s="582"/>
      <c r="CW34" s="582"/>
      <c r="CX34" s="582"/>
      <c r="CY34" s="583"/>
      <c r="CZ34" s="584">
        <v>18.2</v>
      </c>
      <c r="DA34" s="602"/>
      <c r="DB34" s="602"/>
      <c r="DC34" s="603"/>
      <c r="DD34" s="587">
        <v>1105706</v>
      </c>
      <c r="DE34" s="582"/>
      <c r="DF34" s="582"/>
      <c r="DG34" s="582"/>
      <c r="DH34" s="582"/>
      <c r="DI34" s="582"/>
      <c r="DJ34" s="582"/>
      <c r="DK34" s="583"/>
      <c r="DL34" s="587">
        <v>1049433</v>
      </c>
      <c r="DM34" s="582"/>
      <c r="DN34" s="582"/>
      <c r="DO34" s="582"/>
      <c r="DP34" s="582"/>
      <c r="DQ34" s="582"/>
      <c r="DR34" s="582"/>
      <c r="DS34" s="582"/>
      <c r="DT34" s="582"/>
      <c r="DU34" s="582"/>
      <c r="DV34" s="583"/>
      <c r="DW34" s="604">
        <v>19.100000000000001</v>
      </c>
      <c r="DX34" s="605"/>
      <c r="DY34" s="605"/>
      <c r="DZ34" s="605"/>
      <c r="EA34" s="605"/>
      <c r="EB34" s="605"/>
      <c r="EC34" s="606"/>
    </row>
    <row r="35" spans="2:133" ht="11.25" customHeight="1" x14ac:dyDescent="0.15">
      <c r="B35" s="578" t="s">
        <v>264</v>
      </c>
      <c r="C35" s="579"/>
      <c r="D35" s="579"/>
      <c r="E35" s="579"/>
      <c r="F35" s="579"/>
      <c r="G35" s="579"/>
      <c r="H35" s="579"/>
      <c r="I35" s="579"/>
      <c r="J35" s="579"/>
      <c r="K35" s="579"/>
      <c r="L35" s="579"/>
      <c r="M35" s="579"/>
      <c r="N35" s="579"/>
      <c r="O35" s="579"/>
      <c r="P35" s="579"/>
      <c r="Q35" s="580"/>
      <c r="R35" s="581">
        <v>270000</v>
      </c>
      <c r="S35" s="582"/>
      <c r="T35" s="582"/>
      <c r="U35" s="582"/>
      <c r="V35" s="582"/>
      <c r="W35" s="582"/>
      <c r="X35" s="582"/>
      <c r="Y35" s="583"/>
      <c r="Z35" s="634">
        <v>3.4</v>
      </c>
      <c r="AA35" s="634"/>
      <c r="AB35" s="634"/>
      <c r="AC35" s="634"/>
      <c r="AD35" s="635" t="s">
        <v>178</v>
      </c>
      <c r="AE35" s="635"/>
      <c r="AF35" s="635"/>
      <c r="AG35" s="635"/>
      <c r="AH35" s="635"/>
      <c r="AI35" s="635"/>
      <c r="AJ35" s="635"/>
      <c r="AK35" s="635"/>
      <c r="AL35" s="604" t="s">
        <v>178</v>
      </c>
      <c r="AM35" s="636"/>
      <c r="AN35" s="636"/>
      <c r="AO35" s="637"/>
      <c r="AP35" s="93"/>
      <c r="AQ35" s="638" t="s">
        <v>265</v>
      </c>
      <c r="AR35" s="639"/>
      <c r="AS35" s="639"/>
      <c r="AT35" s="639"/>
      <c r="AU35" s="639"/>
      <c r="AV35" s="639"/>
      <c r="AW35" s="639"/>
      <c r="AX35" s="639"/>
      <c r="AY35" s="640"/>
      <c r="AZ35" s="631">
        <v>1253915</v>
      </c>
      <c r="BA35" s="632"/>
      <c r="BB35" s="632"/>
      <c r="BC35" s="632"/>
      <c r="BD35" s="632"/>
      <c r="BE35" s="632"/>
      <c r="BF35" s="633"/>
      <c r="BG35" s="638" t="s">
        <v>266</v>
      </c>
      <c r="BH35" s="639"/>
      <c r="BI35" s="639"/>
      <c r="BJ35" s="639"/>
      <c r="BK35" s="639"/>
      <c r="BL35" s="639"/>
      <c r="BM35" s="639"/>
      <c r="BN35" s="639"/>
      <c r="BO35" s="639"/>
      <c r="BP35" s="639"/>
      <c r="BQ35" s="639"/>
      <c r="BR35" s="639"/>
      <c r="BS35" s="639"/>
      <c r="BT35" s="639"/>
      <c r="BU35" s="640"/>
      <c r="BV35" s="631">
        <v>220581</v>
      </c>
      <c r="BW35" s="632"/>
      <c r="BX35" s="632"/>
      <c r="BY35" s="632"/>
      <c r="BZ35" s="632"/>
      <c r="CA35" s="632"/>
      <c r="CB35" s="633"/>
      <c r="CD35" s="618" t="s">
        <v>267</v>
      </c>
      <c r="CE35" s="615"/>
      <c r="CF35" s="615"/>
      <c r="CG35" s="615"/>
      <c r="CH35" s="615"/>
      <c r="CI35" s="615"/>
      <c r="CJ35" s="615"/>
      <c r="CK35" s="615"/>
      <c r="CL35" s="615"/>
      <c r="CM35" s="615"/>
      <c r="CN35" s="615"/>
      <c r="CO35" s="615"/>
      <c r="CP35" s="615"/>
      <c r="CQ35" s="616"/>
      <c r="CR35" s="581">
        <v>82117</v>
      </c>
      <c r="CS35" s="600"/>
      <c r="CT35" s="600"/>
      <c r="CU35" s="600"/>
      <c r="CV35" s="600"/>
      <c r="CW35" s="600"/>
      <c r="CX35" s="600"/>
      <c r="CY35" s="601"/>
      <c r="CZ35" s="584">
        <v>1.1000000000000001</v>
      </c>
      <c r="DA35" s="602"/>
      <c r="DB35" s="602"/>
      <c r="DC35" s="603"/>
      <c r="DD35" s="587">
        <v>63481</v>
      </c>
      <c r="DE35" s="600"/>
      <c r="DF35" s="600"/>
      <c r="DG35" s="600"/>
      <c r="DH35" s="600"/>
      <c r="DI35" s="600"/>
      <c r="DJ35" s="600"/>
      <c r="DK35" s="601"/>
      <c r="DL35" s="587">
        <v>63397</v>
      </c>
      <c r="DM35" s="600"/>
      <c r="DN35" s="600"/>
      <c r="DO35" s="600"/>
      <c r="DP35" s="600"/>
      <c r="DQ35" s="600"/>
      <c r="DR35" s="600"/>
      <c r="DS35" s="600"/>
      <c r="DT35" s="600"/>
      <c r="DU35" s="600"/>
      <c r="DV35" s="601"/>
      <c r="DW35" s="604">
        <v>1.2</v>
      </c>
      <c r="DX35" s="605"/>
      <c r="DY35" s="605"/>
      <c r="DZ35" s="605"/>
      <c r="EA35" s="605"/>
      <c r="EB35" s="605"/>
      <c r="EC35" s="606"/>
    </row>
    <row r="36" spans="2:133" ht="11.25" customHeight="1" x14ac:dyDescent="0.15">
      <c r="B36" s="562" t="s">
        <v>268</v>
      </c>
      <c r="C36" s="563"/>
      <c r="D36" s="563"/>
      <c r="E36" s="563"/>
      <c r="F36" s="563"/>
      <c r="G36" s="563"/>
      <c r="H36" s="563"/>
      <c r="I36" s="563"/>
      <c r="J36" s="563"/>
      <c r="K36" s="563"/>
      <c r="L36" s="563"/>
      <c r="M36" s="563"/>
      <c r="N36" s="563"/>
      <c r="O36" s="563"/>
      <c r="P36" s="563"/>
      <c r="Q36" s="564"/>
      <c r="R36" s="565">
        <v>7882668</v>
      </c>
      <c r="S36" s="622"/>
      <c r="T36" s="622"/>
      <c r="U36" s="622"/>
      <c r="V36" s="622"/>
      <c r="W36" s="622"/>
      <c r="X36" s="622"/>
      <c r="Y36" s="625"/>
      <c r="Z36" s="626">
        <v>100</v>
      </c>
      <c r="AA36" s="626"/>
      <c r="AB36" s="626"/>
      <c r="AC36" s="626"/>
      <c r="AD36" s="627">
        <v>5225946</v>
      </c>
      <c r="AE36" s="627"/>
      <c r="AF36" s="627"/>
      <c r="AG36" s="627"/>
      <c r="AH36" s="627"/>
      <c r="AI36" s="627"/>
      <c r="AJ36" s="627"/>
      <c r="AK36" s="627"/>
      <c r="AL36" s="628">
        <v>100</v>
      </c>
      <c r="AM36" s="629"/>
      <c r="AN36" s="629"/>
      <c r="AO36" s="630"/>
      <c r="AQ36" s="607" t="s">
        <v>269</v>
      </c>
      <c r="AR36" s="608"/>
      <c r="AS36" s="608"/>
      <c r="AT36" s="608"/>
      <c r="AU36" s="608"/>
      <c r="AV36" s="608"/>
      <c r="AW36" s="608"/>
      <c r="AX36" s="608"/>
      <c r="AY36" s="609"/>
      <c r="AZ36" s="581">
        <v>387054</v>
      </c>
      <c r="BA36" s="582"/>
      <c r="BB36" s="582"/>
      <c r="BC36" s="582"/>
      <c r="BD36" s="600"/>
      <c r="BE36" s="600"/>
      <c r="BF36" s="610"/>
      <c r="BG36" s="618" t="s">
        <v>270</v>
      </c>
      <c r="BH36" s="615"/>
      <c r="BI36" s="615"/>
      <c r="BJ36" s="615"/>
      <c r="BK36" s="615"/>
      <c r="BL36" s="615"/>
      <c r="BM36" s="615"/>
      <c r="BN36" s="615"/>
      <c r="BO36" s="615"/>
      <c r="BP36" s="615"/>
      <c r="BQ36" s="615"/>
      <c r="BR36" s="615"/>
      <c r="BS36" s="615"/>
      <c r="BT36" s="615"/>
      <c r="BU36" s="616"/>
      <c r="BV36" s="581">
        <v>92306</v>
      </c>
      <c r="BW36" s="582"/>
      <c r="BX36" s="582"/>
      <c r="BY36" s="582"/>
      <c r="BZ36" s="582"/>
      <c r="CA36" s="582"/>
      <c r="CB36" s="617"/>
      <c r="CD36" s="618" t="s">
        <v>271</v>
      </c>
      <c r="CE36" s="615"/>
      <c r="CF36" s="615"/>
      <c r="CG36" s="615"/>
      <c r="CH36" s="615"/>
      <c r="CI36" s="615"/>
      <c r="CJ36" s="615"/>
      <c r="CK36" s="615"/>
      <c r="CL36" s="615"/>
      <c r="CM36" s="615"/>
      <c r="CN36" s="615"/>
      <c r="CO36" s="615"/>
      <c r="CP36" s="615"/>
      <c r="CQ36" s="616"/>
      <c r="CR36" s="581">
        <v>441742</v>
      </c>
      <c r="CS36" s="582"/>
      <c r="CT36" s="582"/>
      <c r="CU36" s="582"/>
      <c r="CV36" s="582"/>
      <c r="CW36" s="582"/>
      <c r="CX36" s="582"/>
      <c r="CY36" s="583"/>
      <c r="CZ36" s="584">
        <v>5.8</v>
      </c>
      <c r="DA36" s="602"/>
      <c r="DB36" s="602"/>
      <c r="DC36" s="603"/>
      <c r="DD36" s="587">
        <v>347766</v>
      </c>
      <c r="DE36" s="582"/>
      <c r="DF36" s="582"/>
      <c r="DG36" s="582"/>
      <c r="DH36" s="582"/>
      <c r="DI36" s="582"/>
      <c r="DJ36" s="582"/>
      <c r="DK36" s="583"/>
      <c r="DL36" s="587">
        <v>322178</v>
      </c>
      <c r="DM36" s="582"/>
      <c r="DN36" s="582"/>
      <c r="DO36" s="582"/>
      <c r="DP36" s="582"/>
      <c r="DQ36" s="582"/>
      <c r="DR36" s="582"/>
      <c r="DS36" s="582"/>
      <c r="DT36" s="582"/>
      <c r="DU36" s="582"/>
      <c r="DV36" s="583"/>
      <c r="DW36" s="604">
        <v>5.9</v>
      </c>
      <c r="DX36" s="605"/>
      <c r="DY36" s="605"/>
      <c r="DZ36" s="605"/>
      <c r="EA36" s="605"/>
      <c r="EB36" s="605"/>
      <c r="EC36" s="606"/>
    </row>
    <row r="37" spans="2:133" ht="11.25" customHeight="1" x14ac:dyDescent="0.15">
      <c r="AQ37" s="607" t="s">
        <v>272</v>
      </c>
      <c r="AR37" s="608"/>
      <c r="AS37" s="608"/>
      <c r="AT37" s="608"/>
      <c r="AU37" s="608"/>
      <c r="AV37" s="608"/>
      <c r="AW37" s="608"/>
      <c r="AX37" s="608"/>
      <c r="AY37" s="609"/>
      <c r="AZ37" s="581" t="s">
        <v>166</v>
      </c>
      <c r="BA37" s="582"/>
      <c r="BB37" s="582"/>
      <c r="BC37" s="582"/>
      <c r="BD37" s="600"/>
      <c r="BE37" s="600"/>
      <c r="BF37" s="610"/>
      <c r="BG37" s="618" t="s">
        <v>273</v>
      </c>
      <c r="BH37" s="615"/>
      <c r="BI37" s="615"/>
      <c r="BJ37" s="615"/>
      <c r="BK37" s="615"/>
      <c r="BL37" s="615"/>
      <c r="BM37" s="615"/>
      <c r="BN37" s="615"/>
      <c r="BO37" s="615"/>
      <c r="BP37" s="615"/>
      <c r="BQ37" s="615"/>
      <c r="BR37" s="615"/>
      <c r="BS37" s="615"/>
      <c r="BT37" s="615"/>
      <c r="BU37" s="616"/>
      <c r="BV37" s="581">
        <v>4550</v>
      </c>
      <c r="BW37" s="582"/>
      <c r="BX37" s="582"/>
      <c r="BY37" s="582"/>
      <c r="BZ37" s="582"/>
      <c r="CA37" s="582"/>
      <c r="CB37" s="617"/>
      <c r="CD37" s="618" t="s">
        <v>274</v>
      </c>
      <c r="CE37" s="615"/>
      <c r="CF37" s="615"/>
      <c r="CG37" s="615"/>
      <c r="CH37" s="615"/>
      <c r="CI37" s="615"/>
      <c r="CJ37" s="615"/>
      <c r="CK37" s="615"/>
      <c r="CL37" s="615"/>
      <c r="CM37" s="615"/>
      <c r="CN37" s="615"/>
      <c r="CO37" s="615"/>
      <c r="CP37" s="615"/>
      <c r="CQ37" s="616"/>
      <c r="CR37" s="581">
        <v>35557</v>
      </c>
      <c r="CS37" s="600"/>
      <c r="CT37" s="600"/>
      <c r="CU37" s="600"/>
      <c r="CV37" s="600"/>
      <c r="CW37" s="600"/>
      <c r="CX37" s="600"/>
      <c r="CY37" s="601"/>
      <c r="CZ37" s="584">
        <v>0.5</v>
      </c>
      <c r="DA37" s="602"/>
      <c r="DB37" s="602"/>
      <c r="DC37" s="603"/>
      <c r="DD37" s="587">
        <v>31526</v>
      </c>
      <c r="DE37" s="600"/>
      <c r="DF37" s="600"/>
      <c r="DG37" s="600"/>
      <c r="DH37" s="600"/>
      <c r="DI37" s="600"/>
      <c r="DJ37" s="600"/>
      <c r="DK37" s="601"/>
      <c r="DL37" s="587">
        <v>30011</v>
      </c>
      <c r="DM37" s="600"/>
      <c r="DN37" s="600"/>
      <c r="DO37" s="600"/>
      <c r="DP37" s="600"/>
      <c r="DQ37" s="600"/>
      <c r="DR37" s="600"/>
      <c r="DS37" s="600"/>
      <c r="DT37" s="600"/>
      <c r="DU37" s="600"/>
      <c r="DV37" s="601"/>
      <c r="DW37" s="604">
        <v>0.5</v>
      </c>
      <c r="DX37" s="605"/>
      <c r="DY37" s="605"/>
      <c r="DZ37" s="605"/>
      <c r="EA37" s="605"/>
      <c r="EB37" s="605"/>
      <c r="EC37" s="606"/>
    </row>
    <row r="38" spans="2:133" ht="11.25" customHeight="1" x14ac:dyDescent="0.15">
      <c r="AQ38" s="607" t="s">
        <v>275</v>
      </c>
      <c r="AR38" s="608"/>
      <c r="AS38" s="608"/>
      <c r="AT38" s="608"/>
      <c r="AU38" s="608"/>
      <c r="AV38" s="608"/>
      <c r="AW38" s="608"/>
      <c r="AX38" s="608"/>
      <c r="AY38" s="609"/>
      <c r="AZ38" s="581" t="s">
        <v>178</v>
      </c>
      <c r="BA38" s="582"/>
      <c r="BB38" s="582"/>
      <c r="BC38" s="582"/>
      <c r="BD38" s="600"/>
      <c r="BE38" s="600"/>
      <c r="BF38" s="610"/>
      <c r="BG38" s="618" t="s">
        <v>276</v>
      </c>
      <c r="BH38" s="615"/>
      <c r="BI38" s="615"/>
      <c r="BJ38" s="615"/>
      <c r="BK38" s="615"/>
      <c r="BL38" s="615"/>
      <c r="BM38" s="615"/>
      <c r="BN38" s="615"/>
      <c r="BO38" s="615"/>
      <c r="BP38" s="615"/>
      <c r="BQ38" s="615"/>
      <c r="BR38" s="615"/>
      <c r="BS38" s="615"/>
      <c r="BT38" s="615"/>
      <c r="BU38" s="616"/>
      <c r="BV38" s="581">
        <v>7346</v>
      </c>
      <c r="BW38" s="582"/>
      <c r="BX38" s="582"/>
      <c r="BY38" s="582"/>
      <c r="BZ38" s="582"/>
      <c r="CA38" s="582"/>
      <c r="CB38" s="617"/>
      <c r="CD38" s="618" t="s">
        <v>277</v>
      </c>
      <c r="CE38" s="615"/>
      <c r="CF38" s="615"/>
      <c r="CG38" s="615"/>
      <c r="CH38" s="615"/>
      <c r="CI38" s="615"/>
      <c r="CJ38" s="615"/>
      <c r="CK38" s="615"/>
      <c r="CL38" s="615"/>
      <c r="CM38" s="615"/>
      <c r="CN38" s="615"/>
      <c r="CO38" s="615"/>
      <c r="CP38" s="615"/>
      <c r="CQ38" s="616"/>
      <c r="CR38" s="581">
        <v>1253915</v>
      </c>
      <c r="CS38" s="582"/>
      <c r="CT38" s="582"/>
      <c r="CU38" s="582"/>
      <c r="CV38" s="582"/>
      <c r="CW38" s="582"/>
      <c r="CX38" s="582"/>
      <c r="CY38" s="583"/>
      <c r="CZ38" s="584">
        <v>16.399999999999999</v>
      </c>
      <c r="DA38" s="602"/>
      <c r="DB38" s="602"/>
      <c r="DC38" s="603"/>
      <c r="DD38" s="587">
        <v>1117631</v>
      </c>
      <c r="DE38" s="582"/>
      <c r="DF38" s="582"/>
      <c r="DG38" s="582"/>
      <c r="DH38" s="582"/>
      <c r="DI38" s="582"/>
      <c r="DJ38" s="582"/>
      <c r="DK38" s="583"/>
      <c r="DL38" s="587">
        <v>1018015</v>
      </c>
      <c r="DM38" s="582"/>
      <c r="DN38" s="582"/>
      <c r="DO38" s="582"/>
      <c r="DP38" s="582"/>
      <c r="DQ38" s="582"/>
      <c r="DR38" s="582"/>
      <c r="DS38" s="582"/>
      <c r="DT38" s="582"/>
      <c r="DU38" s="582"/>
      <c r="DV38" s="583"/>
      <c r="DW38" s="604">
        <v>18.5</v>
      </c>
      <c r="DX38" s="605"/>
      <c r="DY38" s="605"/>
      <c r="DZ38" s="605"/>
      <c r="EA38" s="605"/>
      <c r="EB38" s="605"/>
      <c r="EC38" s="606"/>
    </row>
    <row r="39" spans="2:133" ht="11.25" customHeight="1" x14ac:dyDescent="0.15">
      <c r="AQ39" s="607" t="s">
        <v>278</v>
      </c>
      <c r="AR39" s="608"/>
      <c r="AS39" s="608"/>
      <c r="AT39" s="608"/>
      <c r="AU39" s="608"/>
      <c r="AV39" s="608"/>
      <c r="AW39" s="608"/>
      <c r="AX39" s="608"/>
      <c r="AY39" s="609"/>
      <c r="AZ39" s="581" t="s">
        <v>178</v>
      </c>
      <c r="BA39" s="582"/>
      <c r="BB39" s="582"/>
      <c r="BC39" s="582"/>
      <c r="BD39" s="600"/>
      <c r="BE39" s="600"/>
      <c r="BF39" s="610"/>
      <c r="BG39" s="611" t="s">
        <v>279</v>
      </c>
      <c r="BH39" s="612"/>
      <c r="BI39" s="612"/>
      <c r="BJ39" s="612"/>
      <c r="BK39" s="612"/>
      <c r="BL39" s="94"/>
      <c r="BM39" s="615" t="s">
        <v>280</v>
      </c>
      <c r="BN39" s="615"/>
      <c r="BO39" s="615"/>
      <c r="BP39" s="615"/>
      <c r="BQ39" s="615"/>
      <c r="BR39" s="615"/>
      <c r="BS39" s="615"/>
      <c r="BT39" s="615"/>
      <c r="BU39" s="616"/>
      <c r="BV39" s="581">
        <v>98</v>
      </c>
      <c r="BW39" s="582"/>
      <c r="BX39" s="582"/>
      <c r="BY39" s="582"/>
      <c r="BZ39" s="582"/>
      <c r="CA39" s="582"/>
      <c r="CB39" s="617"/>
      <c r="CD39" s="618" t="s">
        <v>281</v>
      </c>
      <c r="CE39" s="615"/>
      <c r="CF39" s="615"/>
      <c r="CG39" s="615"/>
      <c r="CH39" s="615"/>
      <c r="CI39" s="615"/>
      <c r="CJ39" s="615"/>
      <c r="CK39" s="615"/>
      <c r="CL39" s="615"/>
      <c r="CM39" s="615"/>
      <c r="CN39" s="615"/>
      <c r="CO39" s="615"/>
      <c r="CP39" s="615"/>
      <c r="CQ39" s="616"/>
      <c r="CR39" s="581">
        <v>300066</v>
      </c>
      <c r="CS39" s="600"/>
      <c r="CT39" s="600"/>
      <c r="CU39" s="600"/>
      <c r="CV39" s="600"/>
      <c r="CW39" s="600"/>
      <c r="CX39" s="600"/>
      <c r="CY39" s="601"/>
      <c r="CZ39" s="584">
        <v>3.9</v>
      </c>
      <c r="DA39" s="602"/>
      <c r="DB39" s="602"/>
      <c r="DC39" s="603"/>
      <c r="DD39" s="587">
        <v>294317</v>
      </c>
      <c r="DE39" s="600"/>
      <c r="DF39" s="600"/>
      <c r="DG39" s="600"/>
      <c r="DH39" s="600"/>
      <c r="DI39" s="600"/>
      <c r="DJ39" s="600"/>
      <c r="DK39" s="601"/>
      <c r="DL39" s="587" t="s">
        <v>178</v>
      </c>
      <c r="DM39" s="600"/>
      <c r="DN39" s="600"/>
      <c r="DO39" s="600"/>
      <c r="DP39" s="600"/>
      <c r="DQ39" s="600"/>
      <c r="DR39" s="600"/>
      <c r="DS39" s="600"/>
      <c r="DT39" s="600"/>
      <c r="DU39" s="600"/>
      <c r="DV39" s="601"/>
      <c r="DW39" s="604" t="s">
        <v>178</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282</v>
      </c>
      <c r="AR40" s="608"/>
      <c r="AS40" s="608"/>
      <c r="AT40" s="608"/>
      <c r="AU40" s="608"/>
      <c r="AV40" s="608"/>
      <c r="AW40" s="608"/>
      <c r="AX40" s="608"/>
      <c r="AY40" s="609"/>
      <c r="AZ40" s="581">
        <v>175445</v>
      </c>
      <c r="BA40" s="582"/>
      <c r="BB40" s="582"/>
      <c r="BC40" s="582"/>
      <c r="BD40" s="600"/>
      <c r="BE40" s="600"/>
      <c r="BF40" s="610"/>
      <c r="BG40" s="611"/>
      <c r="BH40" s="612"/>
      <c r="BI40" s="612"/>
      <c r="BJ40" s="612"/>
      <c r="BK40" s="612"/>
      <c r="BL40" s="94"/>
      <c r="BM40" s="615" t="s">
        <v>283</v>
      </c>
      <c r="BN40" s="615"/>
      <c r="BO40" s="615"/>
      <c r="BP40" s="615"/>
      <c r="BQ40" s="615"/>
      <c r="BR40" s="615"/>
      <c r="BS40" s="615"/>
      <c r="BT40" s="615"/>
      <c r="BU40" s="616"/>
      <c r="BV40" s="581">
        <v>97</v>
      </c>
      <c r="BW40" s="582"/>
      <c r="BX40" s="582"/>
      <c r="BY40" s="582"/>
      <c r="BZ40" s="582"/>
      <c r="CA40" s="582"/>
      <c r="CB40" s="617"/>
      <c r="CD40" s="618" t="s">
        <v>284</v>
      </c>
      <c r="CE40" s="615"/>
      <c r="CF40" s="615"/>
      <c r="CG40" s="615"/>
      <c r="CH40" s="615"/>
      <c r="CI40" s="615"/>
      <c r="CJ40" s="615"/>
      <c r="CK40" s="615"/>
      <c r="CL40" s="615"/>
      <c r="CM40" s="615"/>
      <c r="CN40" s="615"/>
      <c r="CO40" s="615"/>
      <c r="CP40" s="615"/>
      <c r="CQ40" s="616"/>
      <c r="CR40" s="581">
        <v>30000</v>
      </c>
      <c r="CS40" s="582"/>
      <c r="CT40" s="582"/>
      <c r="CU40" s="582"/>
      <c r="CV40" s="582"/>
      <c r="CW40" s="582"/>
      <c r="CX40" s="582"/>
      <c r="CY40" s="583"/>
      <c r="CZ40" s="584">
        <v>0.4</v>
      </c>
      <c r="DA40" s="602"/>
      <c r="DB40" s="602"/>
      <c r="DC40" s="603"/>
      <c r="DD40" s="587" t="s">
        <v>178</v>
      </c>
      <c r="DE40" s="582"/>
      <c r="DF40" s="582"/>
      <c r="DG40" s="582"/>
      <c r="DH40" s="582"/>
      <c r="DI40" s="582"/>
      <c r="DJ40" s="582"/>
      <c r="DK40" s="583"/>
      <c r="DL40" s="587" t="s">
        <v>178</v>
      </c>
      <c r="DM40" s="582"/>
      <c r="DN40" s="582"/>
      <c r="DO40" s="582"/>
      <c r="DP40" s="582"/>
      <c r="DQ40" s="582"/>
      <c r="DR40" s="582"/>
      <c r="DS40" s="582"/>
      <c r="DT40" s="582"/>
      <c r="DU40" s="582"/>
      <c r="DV40" s="583"/>
      <c r="DW40" s="604" t="s">
        <v>178</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285</v>
      </c>
      <c r="AR41" s="620"/>
      <c r="AS41" s="620"/>
      <c r="AT41" s="620"/>
      <c r="AU41" s="620"/>
      <c r="AV41" s="620"/>
      <c r="AW41" s="620"/>
      <c r="AX41" s="620"/>
      <c r="AY41" s="621"/>
      <c r="AZ41" s="565">
        <v>691416</v>
      </c>
      <c r="BA41" s="622"/>
      <c r="BB41" s="622"/>
      <c r="BC41" s="622"/>
      <c r="BD41" s="566"/>
      <c r="BE41" s="566"/>
      <c r="BF41" s="623"/>
      <c r="BG41" s="613"/>
      <c r="BH41" s="614"/>
      <c r="BI41" s="614"/>
      <c r="BJ41" s="614"/>
      <c r="BK41" s="614"/>
      <c r="BL41" s="96"/>
      <c r="BM41" s="620" t="s">
        <v>286</v>
      </c>
      <c r="BN41" s="620"/>
      <c r="BO41" s="620"/>
      <c r="BP41" s="620"/>
      <c r="BQ41" s="620"/>
      <c r="BR41" s="620"/>
      <c r="BS41" s="620"/>
      <c r="BT41" s="620"/>
      <c r="BU41" s="621"/>
      <c r="BV41" s="565">
        <v>314</v>
      </c>
      <c r="BW41" s="622"/>
      <c r="BX41" s="622"/>
      <c r="BY41" s="622"/>
      <c r="BZ41" s="622"/>
      <c r="CA41" s="622"/>
      <c r="CB41" s="624"/>
      <c r="CD41" s="618" t="s">
        <v>287</v>
      </c>
      <c r="CE41" s="615"/>
      <c r="CF41" s="615"/>
      <c r="CG41" s="615"/>
      <c r="CH41" s="615"/>
      <c r="CI41" s="615"/>
      <c r="CJ41" s="615"/>
      <c r="CK41" s="615"/>
      <c r="CL41" s="615"/>
      <c r="CM41" s="615"/>
      <c r="CN41" s="615"/>
      <c r="CO41" s="615"/>
      <c r="CP41" s="615"/>
      <c r="CQ41" s="616"/>
      <c r="CR41" s="581" t="s">
        <v>166</v>
      </c>
      <c r="CS41" s="600"/>
      <c r="CT41" s="600"/>
      <c r="CU41" s="600"/>
      <c r="CV41" s="600"/>
      <c r="CW41" s="600"/>
      <c r="CX41" s="600"/>
      <c r="CY41" s="601"/>
      <c r="CZ41" s="584" t="s">
        <v>166</v>
      </c>
      <c r="DA41" s="602"/>
      <c r="DB41" s="602"/>
      <c r="DC41" s="603"/>
      <c r="DD41" s="587" t="s">
        <v>166</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289</v>
      </c>
      <c r="CE42" s="579"/>
      <c r="CF42" s="579"/>
      <c r="CG42" s="579"/>
      <c r="CH42" s="579"/>
      <c r="CI42" s="579"/>
      <c r="CJ42" s="579"/>
      <c r="CK42" s="579"/>
      <c r="CL42" s="579"/>
      <c r="CM42" s="579"/>
      <c r="CN42" s="579"/>
      <c r="CO42" s="579"/>
      <c r="CP42" s="579"/>
      <c r="CQ42" s="580"/>
      <c r="CR42" s="581">
        <v>302169</v>
      </c>
      <c r="CS42" s="582"/>
      <c r="CT42" s="582"/>
      <c r="CU42" s="582"/>
      <c r="CV42" s="582"/>
      <c r="CW42" s="582"/>
      <c r="CX42" s="582"/>
      <c r="CY42" s="583"/>
      <c r="CZ42" s="584">
        <v>4</v>
      </c>
      <c r="DA42" s="585"/>
      <c r="DB42" s="585"/>
      <c r="DC42" s="586"/>
      <c r="DD42" s="587">
        <v>108972</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291</v>
      </c>
      <c r="CE43" s="579"/>
      <c r="CF43" s="579"/>
      <c r="CG43" s="579"/>
      <c r="CH43" s="579"/>
      <c r="CI43" s="579"/>
      <c r="CJ43" s="579"/>
      <c r="CK43" s="579"/>
      <c r="CL43" s="579"/>
      <c r="CM43" s="579"/>
      <c r="CN43" s="579"/>
      <c r="CO43" s="579"/>
      <c r="CP43" s="579"/>
      <c r="CQ43" s="580"/>
      <c r="CR43" s="581">
        <v>7015</v>
      </c>
      <c r="CS43" s="600"/>
      <c r="CT43" s="600"/>
      <c r="CU43" s="600"/>
      <c r="CV43" s="600"/>
      <c r="CW43" s="600"/>
      <c r="CX43" s="600"/>
      <c r="CY43" s="601"/>
      <c r="CZ43" s="584">
        <v>0.1</v>
      </c>
      <c r="DA43" s="602"/>
      <c r="DB43" s="602"/>
      <c r="DC43" s="603"/>
      <c r="DD43" s="587">
        <v>7015</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292</v>
      </c>
      <c r="CD44" s="594" t="s">
        <v>245</v>
      </c>
      <c r="CE44" s="595"/>
      <c r="CF44" s="578" t="s">
        <v>293</v>
      </c>
      <c r="CG44" s="579"/>
      <c r="CH44" s="579"/>
      <c r="CI44" s="579"/>
      <c r="CJ44" s="579"/>
      <c r="CK44" s="579"/>
      <c r="CL44" s="579"/>
      <c r="CM44" s="579"/>
      <c r="CN44" s="579"/>
      <c r="CO44" s="579"/>
      <c r="CP44" s="579"/>
      <c r="CQ44" s="580"/>
      <c r="CR44" s="581">
        <v>302169</v>
      </c>
      <c r="CS44" s="582"/>
      <c r="CT44" s="582"/>
      <c r="CU44" s="582"/>
      <c r="CV44" s="582"/>
      <c r="CW44" s="582"/>
      <c r="CX44" s="582"/>
      <c r="CY44" s="583"/>
      <c r="CZ44" s="584">
        <v>4</v>
      </c>
      <c r="DA44" s="585"/>
      <c r="DB44" s="585"/>
      <c r="DC44" s="586"/>
      <c r="DD44" s="587">
        <v>108972</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294</v>
      </c>
      <c r="CG45" s="579"/>
      <c r="CH45" s="579"/>
      <c r="CI45" s="579"/>
      <c r="CJ45" s="579"/>
      <c r="CK45" s="579"/>
      <c r="CL45" s="579"/>
      <c r="CM45" s="579"/>
      <c r="CN45" s="579"/>
      <c r="CO45" s="579"/>
      <c r="CP45" s="579"/>
      <c r="CQ45" s="580"/>
      <c r="CR45" s="581">
        <v>89181</v>
      </c>
      <c r="CS45" s="600"/>
      <c r="CT45" s="600"/>
      <c r="CU45" s="600"/>
      <c r="CV45" s="600"/>
      <c r="CW45" s="600"/>
      <c r="CX45" s="600"/>
      <c r="CY45" s="601"/>
      <c r="CZ45" s="584">
        <v>1.2</v>
      </c>
      <c r="DA45" s="602"/>
      <c r="DB45" s="602"/>
      <c r="DC45" s="603"/>
      <c r="DD45" s="587">
        <v>24759</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295</v>
      </c>
      <c r="CG46" s="579"/>
      <c r="CH46" s="579"/>
      <c r="CI46" s="579"/>
      <c r="CJ46" s="579"/>
      <c r="CK46" s="579"/>
      <c r="CL46" s="579"/>
      <c r="CM46" s="579"/>
      <c r="CN46" s="579"/>
      <c r="CO46" s="579"/>
      <c r="CP46" s="579"/>
      <c r="CQ46" s="580"/>
      <c r="CR46" s="581">
        <v>212988</v>
      </c>
      <c r="CS46" s="582"/>
      <c r="CT46" s="582"/>
      <c r="CU46" s="582"/>
      <c r="CV46" s="582"/>
      <c r="CW46" s="582"/>
      <c r="CX46" s="582"/>
      <c r="CY46" s="583"/>
      <c r="CZ46" s="584">
        <v>2.8</v>
      </c>
      <c r="DA46" s="585"/>
      <c r="DB46" s="585"/>
      <c r="DC46" s="586"/>
      <c r="DD46" s="587">
        <v>84213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296</v>
      </c>
      <c r="CG47" s="579"/>
      <c r="CH47" s="579"/>
      <c r="CI47" s="579"/>
      <c r="CJ47" s="579"/>
      <c r="CK47" s="579"/>
      <c r="CL47" s="579"/>
      <c r="CM47" s="579"/>
      <c r="CN47" s="579"/>
      <c r="CO47" s="579"/>
      <c r="CP47" s="579"/>
      <c r="CQ47" s="580"/>
      <c r="CR47" s="581" t="s">
        <v>178</v>
      </c>
      <c r="CS47" s="600"/>
      <c r="CT47" s="600"/>
      <c r="CU47" s="600"/>
      <c r="CV47" s="600"/>
      <c r="CW47" s="600"/>
      <c r="CX47" s="600"/>
      <c r="CY47" s="601"/>
      <c r="CZ47" s="584" t="s">
        <v>178</v>
      </c>
      <c r="DA47" s="602"/>
      <c r="DB47" s="602"/>
      <c r="DC47" s="603"/>
      <c r="DD47" s="587" t="s">
        <v>178</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297</v>
      </c>
      <c r="CG48" s="579"/>
      <c r="CH48" s="579"/>
      <c r="CI48" s="579"/>
      <c r="CJ48" s="579"/>
      <c r="CK48" s="579"/>
      <c r="CL48" s="579"/>
      <c r="CM48" s="579"/>
      <c r="CN48" s="579"/>
      <c r="CO48" s="579"/>
      <c r="CP48" s="579"/>
      <c r="CQ48" s="580"/>
      <c r="CR48" s="581" t="s">
        <v>178</v>
      </c>
      <c r="CS48" s="582"/>
      <c r="CT48" s="582"/>
      <c r="CU48" s="582"/>
      <c r="CV48" s="582"/>
      <c r="CW48" s="582"/>
      <c r="CX48" s="582"/>
      <c r="CY48" s="583"/>
      <c r="CZ48" s="584" t="s">
        <v>178</v>
      </c>
      <c r="DA48" s="585"/>
      <c r="DB48" s="585"/>
      <c r="DC48" s="586"/>
      <c r="DD48" s="587" t="s">
        <v>178</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298</v>
      </c>
      <c r="CE49" s="563"/>
      <c r="CF49" s="563"/>
      <c r="CG49" s="563"/>
      <c r="CH49" s="563"/>
      <c r="CI49" s="563"/>
      <c r="CJ49" s="563"/>
      <c r="CK49" s="563"/>
      <c r="CL49" s="563"/>
      <c r="CM49" s="563"/>
      <c r="CN49" s="563"/>
      <c r="CO49" s="563"/>
      <c r="CP49" s="563"/>
      <c r="CQ49" s="564"/>
      <c r="CR49" s="565">
        <v>7636429</v>
      </c>
      <c r="CS49" s="566"/>
      <c r="CT49" s="566"/>
      <c r="CU49" s="566"/>
      <c r="CV49" s="566"/>
      <c r="CW49" s="566"/>
      <c r="CX49" s="566"/>
      <c r="CY49" s="567"/>
      <c r="CZ49" s="568">
        <v>100</v>
      </c>
      <c r="DA49" s="569"/>
      <c r="DB49" s="569"/>
      <c r="DC49" s="570"/>
      <c r="DD49" s="571">
        <v>5799811</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300</v>
      </c>
      <c r="DK2" s="1101"/>
      <c r="DL2" s="1101"/>
      <c r="DM2" s="1101"/>
      <c r="DN2" s="1101"/>
      <c r="DO2" s="1102"/>
      <c r="DP2" s="107"/>
      <c r="DQ2" s="1100" t="s">
        <v>301</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302</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304</v>
      </c>
      <c r="B5" s="986"/>
      <c r="C5" s="986"/>
      <c r="D5" s="986"/>
      <c r="E5" s="986"/>
      <c r="F5" s="986"/>
      <c r="G5" s="986"/>
      <c r="H5" s="986"/>
      <c r="I5" s="986"/>
      <c r="J5" s="986"/>
      <c r="K5" s="986"/>
      <c r="L5" s="986"/>
      <c r="M5" s="986"/>
      <c r="N5" s="986"/>
      <c r="O5" s="986"/>
      <c r="P5" s="987"/>
      <c r="Q5" s="991" t="s">
        <v>305</v>
      </c>
      <c r="R5" s="992"/>
      <c r="S5" s="992"/>
      <c r="T5" s="992"/>
      <c r="U5" s="993"/>
      <c r="V5" s="991" t="s">
        <v>306</v>
      </c>
      <c r="W5" s="992"/>
      <c r="X5" s="992"/>
      <c r="Y5" s="992"/>
      <c r="Z5" s="993"/>
      <c r="AA5" s="991" t="s">
        <v>307</v>
      </c>
      <c r="AB5" s="992"/>
      <c r="AC5" s="992"/>
      <c r="AD5" s="992"/>
      <c r="AE5" s="992"/>
      <c r="AF5" s="1103" t="s">
        <v>308</v>
      </c>
      <c r="AG5" s="992"/>
      <c r="AH5" s="992"/>
      <c r="AI5" s="992"/>
      <c r="AJ5" s="1007"/>
      <c r="AK5" s="992" t="s">
        <v>309</v>
      </c>
      <c r="AL5" s="992"/>
      <c r="AM5" s="992"/>
      <c r="AN5" s="992"/>
      <c r="AO5" s="993"/>
      <c r="AP5" s="991" t="s">
        <v>310</v>
      </c>
      <c r="AQ5" s="992"/>
      <c r="AR5" s="992"/>
      <c r="AS5" s="992"/>
      <c r="AT5" s="993"/>
      <c r="AU5" s="991" t="s">
        <v>311</v>
      </c>
      <c r="AV5" s="992"/>
      <c r="AW5" s="992"/>
      <c r="AX5" s="992"/>
      <c r="AY5" s="1007"/>
      <c r="AZ5" s="114"/>
      <c r="BA5" s="114"/>
      <c r="BB5" s="114"/>
      <c r="BC5" s="114"/>
      <c r="BD5" s="114"/>
      <c r="BE5" s="115"/>
      <c r="BF5" s="115"/>
      <c r="BG5" s="115"/>
      <c r="BH5" s="115"/>
      <c r="BI5" s="115"/>
      <c r="BJ5" s="115"/>
      <c r="BK5" s="115"/>
      <c r="BL5" s="115"/>
      <c r="BM5" s="115"/>
      <c r="BN5" s="115"/>
      <c r="BO5" s="115"/>
      <c r="BP5" s="115"/>
      <c r="BQ5" s="985" t="s">
        <v>312</v>
      </c>
      <c r="BR5" s="986"/>
      <c r="BS5" s="986"/>
      <c r="BT5" s="986"/>
      <c r="BU5" s="986"/>
      <c r="BV5" s="986"/>
      <c r="BW5" s="986"/>
      <c r="BX5" s="986"/>
      <c r="BY5" s="986"/>
      <c r="BZ5" s="986"/>
      <c r="CA5" s="986"/>
      <c r="CB5" s="986"/>
      <c r="CC5" s="986"/>
      <c r="CD5" s="986"/>
      <c r="CE5" s="986"/>
      <c r="CF5" s="986"/>
      <c r="CG5" s="987"/>
      <c r="CH5" s="991" t="s">
        <v>313</v>
      </c>
      <c r="CI5" s="992"/>
      <c r="CJ5" s="992"/>
      <c r="CK5" s="992"/>
      <c r="CL5" s="993"/>
      <c r="CM5" s="991" t="s">
        <v>314</v>
      </c>
      <c r="CN5" s="992"/>
      <c r="CO5" s="992"/>
      <c r="CP5" s="992"/>
      <c r="CQ5" s="993"/>
      <c r="CR5" s="991" t="s">
        <v>315</v>
      </c>
      <c r="CS5" s="992"/>
      <c r="CT5" s="992"/>
      <c r="CU5" s="992"/>
      <c r="CV5" s="993"/>
      <c r="CW5" s="991" t="s">
        <v>316</v>
      </c>
      <c r="CX5" s="992"/>
      <c r="CY5" s="992"/>
      <c r="CZ5" s="992"/>
      <c r="DA5" s="993"/>
      <c r="DB5" s="991" t="s">
        <v>317</v>
      </c>
      <c r="DC5" s="992"/>
      <c r="DD5" s="992"/>
      <c r="DE5" s="992"/>
      <c r="DF5" s="993"/>
      <c r="DG5" s="1088" t="s">
        <v>318</v>
      </c>
      <c r="DH5" s="1089"/>
      <c r="DI5" s="1089"/>
      <c r="DJ5" s="1089"/>
      <c r="DK5" s="1090"/>
      <c r="DL5" s="1088" t="s">
        <v>319</v>
      </c>
      <c r="DM5" s="1089"/>
      <c r="DN5" s="1089"/>
      <c r="DO5" s="1089"/>
      <c r="DP5" s="1090"/>
      <c r="DQ5" s="991" t="s">
        <v>320</v>
      </c>
      <c r="DR5" s="992"/>
      <c r="DS5" s="992"/>
      <c r="DT5" s="992"/>
      <c r="DU5" s="993"/>
      <c r="DV5" s="991" t="s">
        <v>311</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39" t="s">
        <v>321</v>
      </c>
      <c r="C7" s="1040"/>
      <c r="D7" s="1040"/>
      <c r="E7" s="1040"/>
      <c r="F7" s="1040"/>
      <c r="G7" s="1040"/>
      <c r="H7" s="1040"/>
      <c r="I7" s="1040"/>
      <c r="J7" s="1040"/>
      <c r="K7" s="1040"/>
      <c r="L7" s="1040"/>
      <c r="M7" s="1040"/>
      <c r="N7" s="1040"/>
      <c r="O7" s="1040"/>
      <c r="P7" s="1041"/>
      <c r="Q7" s="1094">
        <v>7883</v>
      </c>
      <c r="R7" s="1095"/>
      <c r="S7" s="1095"/>
      <c r="T7" s="1095"/>
      <c r="U7" s="1095"/>
      <c r="V7" s="1095">
        <v>7636</v>
      </c>
      <c r="W7" s="1095"/>
      <c r="X7" s="1095"/>
      <c r="Y7" s="1095"/>
      <c r="Z7" s="1095"/>
      <c r="AA7" s="1095">
        <v>246</v>
      </c>
      <c r="AB7" s="1095"/>
      <c r="AC7" s="1095"/>
      <c r="AD7" s="1095"/>
      <c r="AE7" s="1096"/>
      <c r="AF7" s="1097">
        <v>221</v>
      </c>
      <c r="AG7" s="1098"/>
      <c r="AH7" s="1098"/>
      <c r="AI7" s="1098"/>
      <c r="AJ7" s="1099"/>
      <c r="AK7" s="1081">
        <v>85</v>
      </c>
      <c r="AL7" s="1082"/>
      <c r="AM7" s="1082"/>
      <c r="AN7" s="1082"/>
      <c r="AO7" s="1082"/>
      <c r="AP7" s="1082">
        <v>7131</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t="s">
        <v>322</v>
      </c>
      <c r="BS7" s="1085" t="s">
        <v>323</v>
      </c>
      <c r="BT7" s="1086"/>
      <c r="BU7" s="1086"/>
      <c r="BV7" s="1086"/>
      <c r="BW7" s="1086"/>
      <c r="BX7" s="1086"/>
      <c r="BY7" s="1086"/>
      <c r="BZ7" s="1086"/>
      <c r="CA7" s="1086"/>
      <c r="CB7" s="1086"/>
      <c r="CC7" s="1086"/>
      <c r="CD7" s="1086"/>
      <c r="CE7" s="1086"/>
      <c r="CF7" s="1086"/>
      <c r="CG7" s="1087"/>
      <c r="CH7" s="1078">
        <v>0</v>
      </c>
      <c r="CI7" s="1079"/>
      <c r="CJ7" s="1079"/>
      <c r="CK7" s="1079"/>
      <c r="CL7" s="1080"/>
      <c r="CM7" s="1078">
        <v>13</v>
      </c>
      <c r="CN7" s="1079"/>
      <c r="CO7" s="1079"/>
      <c r="CP7" s="1079"/>
      <c r="CQ7" s="1080"/>
      <c r="CR7" s="1078">
        <v>1</v>
      </c>
      <c r="CS7" s="1079"/>
      <c r="CT7" s="1079"/>
      <c r="CU7" s="1079"/>
      <c r="CV7" s="1080"/>
      <c r="CW7" s="1078" t="s">
        <v>324</v>
      </c>
      <c r="CX7" s="1079"/>
      <c r="CY7" s="1079"/>
      <c r="CZ7" s="1079"/>
      <c r="DA7" s="1080"/>
      <c r="DB7" s="1078" t="s">
        <v>324</v>
      </c>
      <c r="DC7" s="1079"/>
      <c r="DD7" s="1079"/>
      <c r="DE7" s="1079"/>
      <c r="DF7" s="1080"/>
      <c r="DG7" s="1078" t="s">
        <v>324</v>
      </c>
      <c r="DH7" s="1079"/>
      <c r="DI7" s="1079"/>
      <c r="DJ7" s="1079"/>
      <c r="DK7" s="1080"/>
      <c r="DL7" s="1078" t="s">
        <v>324</v>
      </c>
      <c r="DM7" s="1079"/>
      <c r="DN7" s="1079"/>
      <c r="DO7" s="1079"/>
      <c r="DP7" s="1080"/>
      <c r="DQ7" s="1078" t="s">
        <v>324</v>
      </c>
      <c r="DR7" s="1079"/>
      <c r="DS7" s="1079"/>
      <c r="DT7" s="1079"/>
      <c r="DU7" s="1080"/>
      <c r="DV7" s="1105"/>
      <c r="DW7" s="1106"/>
      <c r="DX7" s="1106"/>
      <c r="DY7" s="1106"/>
      <c r="DZ7" s="1107"/>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t="s">
        <v>325</v>
      </c>
      <c r="BT8" s="1005"/>
      <c r="BU8" s="1005"/>
      <c r="BV8" s="1005"/>
      <c r="BW8" s="1005"/>
      <c r="BX8" s="1005"/>
      <c r="BY8" s="1005"/>
      <c r="BZ8" s="1005"/>
      <c r="CA8" s="1005"/>
      <c r="CB8" s="1005"/>
      <c r="CC8" s="1005"/>
      <c r="CD8" s="1005"/>
      <c r="CE8" s="1005"/>
      <c r="CF8" s="1005"/>
      <c r="CG8" s="1006"/>
      <c r="CH8" s="979">
        <v>-1</v>
      </c>
      <c r="CI8" s="980"/>
      <c r="CJ8" s="980"/>
      <c r="CK8" s="980"/>
      <c r="CL8" s="981"/>
      <c r="CM8" s="979">
        <v>1835</v>
      </c>
      <c r="CN8" s="980"/>
      <c r="CO8" s="980"/>
      <c r="CP8" s="980"/>
      <c r="CQ8" s="981"/>
      <c r="CR8" s="979">
        <v>10</v>
      </c>
      <c r="CS8" s="980"/>
      <c r="CT8" s="980"/>
      <c r="CU8" s="980"/>
      <c r="CV8" s="981"/>
      <c r="CW8" s="979" t="s">
        <v>326</v>
      </c>
      <c r="CX8" s="980"/>
      <c r="CY8" s="980"/>
      <c r="CZ8" s="980"/>
      <c r="DA8" s="981"/>
      <c r="DB8" s="979" t="s">
        <v>326</v>
      </c>
      <c r="DC8" s="980"/>
      <c r="DD8" s="980"/>
      <c r="DE8" s="980"/>
      <c r="DF8" s="981"/>
      <c r="DG8" s="979" t="s">
        <v>326</v>
      </c>
      <c r="DH8" s="980"/>
      <c r="DI8" s="980"/>
      <c r="DJ8" s="980"/>
      <c r="DK8" s="981"/>
      <c r="DL8" s="979" t="s">
        <v>326</v>
      </c>
      <c r="DM8" s="980"/>
      <c r="DN8" s="980"/>
      <c r="DO8" s="980"/>
      <c r="DP8" s="981"/>
      <c r="DQ8" s="979" t="s">
        <v>326</v>
      </c>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327</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328</v>
      </c>
      <c r="B23" s="934" t="s">
        <v>329</v>
      </c>
      <c r="C23" s="935"/>
      <c r="D23" s="935"/>
      <c r="E23" s="935"/>
      <c r="F23" s="935"/>
      <c r="G23" s="935"/>
      <c r="H23" s="935"/>
      <c r="I23" s="935"/>
      <c r="J23" s="935"/>
      <c r="K23" s="935"/>
      <c r="L23" s="935"/>
      <c r="M23" s="935"/>
      <c r="N23" s="935"/>
      <c r="O23" s="935"/>
      <c r="P23" s="936"/>
      <c r="Q23" s="1058">
        <v>7883</v>
      </c>
      <c r="R23" s="1059"/>
      <c r="S23" s="1059"/>
      <c r="T23" s="1059"/>
      <c r="U23" s="1059"/>
      <c r="V23" s="1059">
        <v>7636</v>
      </c>
      <c r="W23" s="1059"/>
      <c r="X23" s="1059"/>
      <c r="Y23" s="1059"/>
      <c r="Z23" s="1059"/>
      <c r="AA23" s="1059">
        <v>246</v>
      </c>
      <c r="AB23" s="1059"/>
      <c r="AC23" s="1059"/>
      <c r="AD23" s="1059"/>
      <c r="AE23" s="1060"/>
      <c r="AF23" s="1061">
        <v>221</v>
      </c>
      <c r="AG23" s="1059"/>
      <c r="AH23" s="1059"/>
      <c r="AI23" s="1059"/>
      <c r="AJ23" s="1062"/>
      <c r="AK23" s="1063"/>
      <c r="AL23" s="1064"/>
      <c r="AM23" s="1064"/>
      <c r="AN23" s="1064"/>
      <c r="AO23" s="1064"/>
      <c r="AP23" s="1059">
        <v>7131</v>
      </c>
      <c r="AQ23" s="1059"/>
      <c r="AR23" s="1059"/>
      <c r="AS23" s="1059"/>
      <c r="AT23" s="1059"/>
      <c r="AU23" s="1065"/>
      <c r="AV23" s="1065"/>
      <c r="AW23" s="1065"/>
      <c r="AX23" s="1065"/>
      <c r="AY23" s="1066"/>
      <c r="AZ23" s="1055" t="s">
        <v>330</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331</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332</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304</v>
      </c>
      <c r="B26" s="986"/>
      <c r="C26" s="986"/>
      <c r="D26" s="986"/>
      <c r="E26" s="986"/>
      <c r="F26" s="986"/>
      <c r="G26" s="986"/>
      <c r="H26" s="986"/>
      <c r="I26" s="986"/>
      <c r="J26" s="986"/>
      <c r="K26" s="986"/>
      <c r="L26" s="986"/>
      <c r="M26" s="986"/>
      <c r="N26" s="986"/>
      <c r="O26" s="986"/>
      <c r="P26" s="987"/>
      <c r="Q26" s="991" t="s">
        <v>333</v>
      </c>
      <c r="R26" s="992"/>
      <c r="S26" s="992"/>
      <c r="T26" s="992"/>
      <c r="U26" s="993"/>
      <c r="V26" s="991" t="s">
        <v>334</v>
      </c>
      <c r="W26" s="992"/>
      <c r="X26" s="992"/>
      <c r="Y26" s="992"/>
      <c r="Z26" s="993"/>
      <c r="AA26" s="991" t="s">
        <v>335</v>
      </c>
      <c r="AB26" s="992"/>
      <c r="AC26" s="992"/>
      <c r="AD26" s="992"/>
      <c r="AE26" s="992"/>
      <c r="AF26" s="1049" t="s">
        <v>336</v>
      </c>
      <c r="AG26" s="998"/>
      <c r="AH26" s="998"/>
      <c r="AI26" s="998"/>
      <c r="AJ26" s="1050"/>
      <c r="AK26" s="992" t="s">
        <v>337</v>
      </c>
      <c r="AL26" s="992"/>
      <c r="AM26" s="992"/>
      <c r="AN26" s="992"/>
      <c r="AO26" s="993"/>
      <c r="AP26" s="991" t="s">
        <v>338</v>
      </c>
      <c r="AQ26" s="992"/>
      <c r="AR26" s="992"/>
      <c r="AS26" s="992"/>
      <c r="AT26" s="993"/>
      <c r="AU26" s="991" t="s">
        <v>339</v>
      </c>
      <c r="AV26" s="992"/>
      <c r="AW26" s="992"/>
      <c r="AX26" s="992"/>
      <c r="AY26" s="993"/>
      <c r="AZ26" s="991" t="s">
        <v>340</v>
      </c>
      <c r="BA26" s="992"/>
      <c r="BB26" s="992"/>
      <c r="BC26" s="992"/>
      <c r="BD26" s="993"/>
      <c r="BE26" s="991" t="s">
        <v>311</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39" t="s">
        <v>341</v>
      </c>
      <c r="C28" s="1040"/>
      <c r="D28" s="1040"/>
      <c r="E28" s="1040"/>
      <c r="F28" s="1040"/>
      <c r="G28" s="1040"/>
      <c r="H28" s="1040"/>
      <c r="I28" s="1040"/>
      <c r="J28" s="1040"/>
      <c r="K28" s="1040"/>
      <c r="L28" s="1040"/>
      <c r="M28" s="1040"/>
      <c r="N28" s="1040"/>
      <c r="O28" s="1040"/>
      <c r="P28" s="1041"/>
      <c r="Q28" s="1042">
        <v>3880</v>
      </c>
      <c r="R28" s="1043"/>
      <c r="S28" s="1043"/>
      <c r="T28" s="1043"/>
      <c r="U28" s="1043"/>
      <c r="V28" s="1043">
        <v>3659</v>
      </c>
      <c r="W28" s="1043"/>
      <c r="X28" s="1043"/>
      <c r="Y28" s="1043"/>
      <c r="Z28" s="1043"/>
      <c r="AA28" s="1043">
        <v>221</v>
      </c>
      <c r="AB28" s="1043"/>
      <c r="AC28" s="1043"/>
      <c r="AD28" s="1043"/>
      <c r="AE28" s="1044"/>
      <c r="AF28" s="1045">
        <v>221</v>
      </c>
      <c r="AG28" s="1043"/>
      <c r="AH28" s="1043"/>
      <c r="AI28" s="1043"/>
      <c r="AJ28" s="1046"/>
      <c r="AK28" s="1047">
        <v>292</v>
      </c>
      <c r="AL28" s="1048"/>
      <c r="AM28" s="1048"/>
      <c r="AN28" s="1048"/>
      <c r="AO28" s="1048"/>
      <c r="AP28" s="1048">
        <v>94</v>
      </c>
      <c r="AQ28" s="1048"/>
      <c r="AR28" s="1048"/>
      <c r="AS28" s="1048"/>
      <c r="AT28" s="1048"/>
      <c r="AU28" s="1036" t="s">
        <v>342</v>
      </c>
      <c r="AV28" s="1036"/>
      <c r="AW28" s="1036"/>
      <c r="AX28" s="1036"/>
      <c r="AY28" s="1036"/>
      <c r="AZ28" s="1036" t="s">
        <v>342</v>
      </c>
      <c r="BA28" s="1036"/>
      <c r="BB28" s="1036"/>
      <c r="BC28" s="1036"/>
      <c r="BD28" s="1036"/>
      <c r="BE28" s="1037"/>
      <c r="BF28" s="1037"/>
      <c r="BG28" s="1037"/>
      <c r="BH28" s="1037"/>
      <c r="BI28" s="1038"/>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343</v>
      </c>
      <c r="C29" s="1022"/>
      <c r="D29" s="1022"/>
      <c r="E29" s="1022"/>
      <c r="F29" s="1022"/>
      <c r="G29" s="1022"/>
      <c r="H29" s="1022"/>
      <c r="I29" s="1022"/>
      <c r="J29" s="1022"/>
      <c r="K29" s="1022"/>
      <c r="L29" s="1022"/>
      <c r="M29" s="1022"/>
      <c r="N29" s="1022"/>
      <c r="O29" s="1022"/>
      <c r="P29" s="1023"/>
      <c r="Q29" s="1033">
        <v>2317</v>
      </c>
      <c r="R29" s="1034"/>
      <c r="S29" s="1034"/>
      <c r="T29" s="1034"/>
      <c r="U29" s="1034"/>
      <c r="V29" s="1034">
        <v>2262</v>
      </c>
      <c r="W29" s="1034"/>
      <c r="X29" s="1034"/>
      <c r="Y29" s="1034"/>
      <c r="Z29" s="1034"/>
      <c r="AA29" s="1034">
        <v>54</v>
      </c>
      <c r="AB29" s="1034"/>
      <c r="AC29" s="1034"/>
      <c r="AD29" s="1034"/>
      <c r="AE29" s="1035"/>
      <c r="AF29" s="1027">
        <v>54</v>
      </c>
      <c r="AG29" s="1028"/>
      <c r="AH29" s="1028"/>
      <c r="AI29" s="1028"/>
      <c r="AJ29" s="1029"/>
      <c r="AK29" s="970">
        <v>360</v>
      </c>
      <c r="AL29" s="961"/>
      <c r="AM29" s="961"/>
      <c r="AN29" s="961"/>
      <c r="AO29" s="961"/>
      <c r="AP29" s="961" t="s">
        <v>342</v>
      </c>
      <c r="AQ29" s="961"/>
      <c r="AR29" s="961"/>
      <c r="AS29" s="961"/>
      <c r="AT29" s="961"/>
      <c r="AU29" s="961" t="s">
        <v>342</v>
      </c>
      <c r="AV29" s="961"/>
      <c r="AW29" s="961"/>
      <c r="AX29" s="961"/>
      <c r="AY29" s="961"/>
      <c r="AZ29" s="1032" t="s">
        <v>342</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344</v>
      </c>
      <c r="C30" s="1022"/>
      <c r="D30" s="1022"/>
      <c r="E30" s="1022"/>
      <c r="F30" s="1022"/>
      <c r="G30" s="1022"/>
      <c r="H30" s="1022"/>
      <c r="I30" s="1022"/>
      <c r="J30" s="1022"/>
      <c r="K30" s="1022"/>
      <c r="L30" s="1022"/>
      <c r="M30" s="1022"/>
      <c r="N30" s="1022"/>
      <c r="O30" s="1022"/>
      <c r="P30" s="1023"/>
      <c r="Q30" s="1033">
        <v>825</v>
      </c>
      <c r="R30" s="1034"/>
      <c r="S30" s="1034"/>
      <c r="T30" s="1034"/>
      <c r="U30" s="1034"/>
      <c r="V30" s="1034">
        <v>758</v>
      </c>
      <c r="W30" s="1034"/>
      <c r="X30" s="1034"/>
      <c r="Y30" s="1034"/>
      <c r="Z30" s="1034"/>
      <c r="AA30" s="1034">
        <v>67</v>
      </c>
      <c r="AB30" s="1034"/>
      <c r="AC30" s="1034"/>
      <c r="AD30" s="1034"/>
      <c r="AE30" s="1035"/>
      <c r="AF30" s="1027">
        <v>67</v>
      </c>
      <c r="AG30" s="1028"/>
      <c r="AH30" s="1028"/>
      <c r="AI30" s="1028"/>
      <c r="AJ30" s="1029"/>
      <c r="AK30" s="970">
        <v>360</v>
      </c>
      <c r="AL30" s="961"/>
      <c r="AM30" s="961"/>
      <c r="AN30" s="961"/>
      <c r="AO30" s="961"/>
      <c r="AP30" s="961" t="s">
        <v>342</v>
      </c>
      <c r="AQ30" s="961"/>
      <c r="AR30" s="961"/>
      <c r="AS30" s="961"/>
      <c r="AT30" s="961"/>
      <c r="AU30" s="961" t="s">
        <v>342</v>
      </c>
      <c r="AV30" s="961"/>
      <c r="AW30" s="961"/>
      <c r="AX30" s="961"/>
      <c r="AY30" s="961"/>
      <c r="AZ30" s="1032" t="s">
        <v>342</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345</v>
      </c>
      <c r="C31" s="1022"/>
      <c r="D31" s="1022"/>
      <c r="E31" s="1022"/>
      <c r="F31" s="1022"/>
      <c r="G31" s="1022"/>
      <c r="H31" s="1022"/>
      <c r="I31" s="1022"/>
      <c r="J31" s="1022"/>
      <c r="K31" s="1022"/>
      <c r="L31" s="1022"/>
      <c r="M31" s="1022"/>
      <c r="N31" s="1022"/>
      <c r="O31" s="1022"/>
      <c r="P31" s="1023"/>
      <c r="Q31" s="1033">
        <v>941</v>
      </c>
      <c r="R31" s="1034"/>
      <c r="S31" s="1034"/>
      <c r="T31" s="1034"/>
      <c r="U31" s="1034"/>
      <c r="V31" s="1034">
        <v>931</v>
      </c>
      <c r="W31" s="1034"/>
      <c r="X31" s="1034"/>
      <c r="Y31" s="1034"/>
      <c r="Z31" s="1034"/>
      <c r="AA31" s="1034">
        <v>10</v>
      </c>
      <c r="AB31" s="1034"/>
      <c r="AC31" s="1034"/>
      <c r="AD31" s="1034"/>
      <c r="AE31" s="1035"/>
      <c r="AF31" s="1027">
        <v>10</v>
      </c>
      <c r="AG31" s="1028"/>
      <c r="AH31" s="1028"/>
      <c r="AI31" s="1028"/>
      <c r="AJ31" s="1029"/>
      <c r="AK31" s="970">
        <v>387</v>
      </c>
      <c r="AL31" s="961"/>
      <c r="AM31" s="961"/>
      <c r="AN31" s="961"/>
      <c r="AO31" s="961"/>
      <c r="AP31" s="961">
        <v>6121</v>
      </c>
      <c r="AQ31" s="961"/>
      <c r="AR31" s="961"/>
      <c r="AS31" s="961"/>
      <c r="AT31" s="961"/>
      <c r="AU31" s="961">
        <v>4364</v>
      </c>
      <c r="AV31" s="961"/>
      <c r="AW31" s="961"/>
      <c r="AX31" s="961"/>
      <c r="AY31" s="961"/>
      <c r="AZ31" s="1032" t="s">
        <v>342</v>
      </c>
      <c r="BA31" s="1032"/>
      <c r="BB31" s="1032"/>
      <c r="BC31" s="1032"/>
      <c r="BD31" s="1032"/>
      <c r="BE31" s="1016" t="s">
        <v>346</v>
      </c>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c r="C32" s="1022"/>
      <c r="D32" s="1022"/>
      <c r="E32" s="1022"/>
      <c r="F32" s="1022"/>
      <c r="G32" s="1022"/>
      <c r="H32" s="1022"/>
      <c r="I32" s="1022"/>
      <c r="J32" s="1022"/>
      <c r="K32" s="1022"/>
      <c r="L32" s="1022"/>
      <c r="M32" s="1022"/>
      <c r="N32" s="1022"/>
      <c r="O32" s="1022"/>
      <c r="P32" s="1023"/>
      <c r="Q32" s="1033"/>
      <c r="R32" s="1034"/>
      <c r="S32" s="1034"/>
      <c r="T32" s="1034"/>
      <c r="U32" s="1034"/>
      <c r="V32" s="1034"/>
      <c r="W32" s="1034"/>
      <c r="X32" s="1034"/>
      <c r="Y32" s="1034"/>
      <c r="Z32" s="1034"/>
      <c r="AA32" s="1034"/>
      <c r="AB32" s="1034"/>
      <c r="AC32" s="1034"/>
      <c r="AD32" s="1034"/>
      <c r="AE32" s="1035"/>
      <c r="AF32" s="1027"/>
      <c r="AG32" s="1028"/>
      <c r="AH32" s="1028"/>
      <c r="AI32" s="1028"/>
      <c r="AJ32" s="1029"/>
      <c r="AK32" s="970"/>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347</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328</v>
      </c>
      <c r="B63" s="934" t="s">
        <v>348</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352</v>
      </c>
      <c r="AG63" s="949"/>
      <c r="AH63" s="949"/>
      <c r="AI63" s="949"/>
      <c r="AJ63" s="1014"/>
      <c r="AK63" s="1015"/>
      <c r="AL63" s="953"/>
      <c r="AM63" s="953"/>
      <c r="AN63" s="953"/>
      <c r="AO63" s="953"/>
      <c r="AP63" s="949">
        <v>6215</v>
      </c>
      <c r="AQ63" s="949"/>
      <c r="AR63" s="949"/>
      <c r="AS63" s="949"/>
      <c r="AT63" s="949"/>
      <c r="AU63" s="949">
        <v>4364</v>
      </c>
      <c r="AV63" s="949"/>
      <c r="AW63" s="949"/>
      <c r="AX63" s="949"/>
      <c r="AY63" s="949"/>
      <c r="AZ63" s="1009"/>
      <c r="BA63" s="1009"/>
      <c r="BB63" s="1009"/>
      <c r="BC63" s="1009"/>
      <c r="BD63" s="1009"/>
      <c r="BE63" s="950"/>
      <c r="BF63" s="950"/>
      <c r="BG63" s="950"/>
      <c r="BH63" s="950"/>
      <c r="BI63" s="951"/>
      <c r="BJ63" s="1010" t="s">
        <v>178</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349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350</v>
      </c>
      <c r="B66" s="986"/>
      <c r="C66" s="986"/>
      <c r="D66" s="986"/>
      <c r="E66" s="986"/>
      <c r="F66" s="986"/>
      <c r="G66" s="986"/>
      <c r="H66" s="986"/>
      <c r="I66" s="986"/>
      <c r="J66" s="986"/>
      <c r="K66" s="986"/>
      <c r="L66" s="986"/>
      <c r="M66" s="986"/>
      <c r="N66" s="986"/>
      <c r="O66" s="986"/>
      <c r="P66" s="987"/>
      <c r="Q66" s="991" t="s">
        <v>351</v>
      </c>
      <c r="R66" s="992"/>
      <c r="S66" s="992"/>
      <c r="T66" s="992"/>
      <c r="U66" s="993"/>
      <c r="V66" s="991" t="s">
        <v>352</v>
      </c>
      <c r="W66" s="992"/>
      <c r="X66" s="992"/>
      <c r="Y66" s="992"/>
      <c r="Z66" s="993"/>
      <c r="AA66" s="991" t="s">
        <v>353</v>
      </c>
      <c r="AB66" s="992"/>
      <c r="AC66" s="992"/>
      <c r="AD66" s="992"/>
      <c r="AE66" s="993"/>
      <c r="AF66" s="997" t="s">
        <v>354</v>
      </c>
      <c r="AG66" s="998"/>
      <c r="AH66" s="998"/>
      <c r="AI66" s="998"/>
      <c r="AJ66" s="999"/>
      <c r="AK66" s="991" t="s">
        <v>355</v>
      </c>
      <c r="AL66" s="986"/>
      <c r="AM66" s="986"/>
      <c r="AN66" s="986"/>
      <c r="AO66" s="987"/>
      <c r="AP66" s="991" t="s">
        <v>356</v>
      </c>
      <c r="AQ66" s="992"/>
      <c r="AR66" s="992"/>
      <c r="AS66" s="992"/>
      <c r="AT66" s="993"/>
      <c r="AU66" s="991" t="s">
        <v>357</v>
      </c>
      <c r="AV66" s="992"/>
      <c r="AW66" s="992"/>
      <c r="AX66" s="992"/>
      <c r="AY66" s="993"/>
      <c r="AZ66" s="991" t="s">
        <v>311</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358</v>
      </c>
      <c r="C68" s="976"/>
      <c r="D68" s="976"/>
      <c r="E68" s="976"/>
      <c r="F68" s="976"/>
      <c r="G68" s="976"/>
      <c r="H68" s="976"/>
      <c r="I68" s="976"/>
      <c r="J68" s="976"/>
      <c r="K68" s="976"/>
      <c r="L68" s="976"/>
      <c r="M68" s="976"/>
      <c r="N68" s="976"/>
      <c r="O68" s="976"/>
      <c r="P68" s="977"/>
      <c r="Q68" s="978">
        <v>3104</v>
      </c>
      <c r="R68" s="972"/>
      <c r="S68" s="972"/>
      <c r="T68" s="972"/>
      <c r="U68" s="972"/>
      <c r="V68" s="972">
        <v>2681</v>
      </c>
      <c r="W68" s="972"/>
      <c r="X68" s="972"/>
      <c r="Y68" s="972"/>
      <c r="Z68" s="972"/>
      <c r="AA68" s="972">
        <v>423</v>
      </c>
      <c r="AB68" s="972"/>
      <c r="AC68" s="972"/>
      <c r="AD68" s="972"/>
      <c r="AE68" s="972"/>
      <c r="AF68" s="972">
        <v>423</v>
      </c>
      <c r="AG68" s="972"/>
      <c r="AH68" s="972"/>
      <c r="AI68" s="972"/>
      <c r="AJ68" s="972"/>
      <c r="AK68" s="972">
        <v>344</v>
      </c>
      <c r="AL68" s="972"/>
      <c r="AM68" s="972"/>
      <c r="AN68" s="972"/>
      <c r="AO68" s="972"/>
      <c r="AP68" s="972" t="s">
        <v>359</v>
      </c>
      <c r="AQ68" s="972"/>
      <c r="AR68" s="972"/>
      <c r="AS68" s="972"/>
      <c r="AT68" s="972"/>
      <c r="AU68" s="972" t="s">
        <v>359</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360</v>
      </c>
      <c r="C69" s="965"/>
      <c r="D69" s="965"/>
      <c r="E69" s="965"/>
      <c r="F69" s="965"/>
      <c r="G69" s="965"/>
      <c r="H69" s="965"/>
      <c r="I69" s="965"/>
      <c r="J69" s="965"/>
      <c r="K69" s="965"/>
      <c r="L69" s="965"/>
      <c r="M69" s="965"/>
      <c r="N69" s="965"/>
      <c r="O69" s="965"/>
      <c r="P69" s="966"/>
      <c r="Q69" s="967">
        <v>831407</v>
      </c>
      <c r="R69" s="961"/>
      <c r="S69" s="961"/>
      <c r="T69" s="961"/>
      <c r="U69" s="961"/>
      <c r="V69" s="961">
        <v>805733</v>
      </c>
      <c r="W69" s="961"/>
      <c r="X69" s="961"/>
      <c r="Y69" s="961"/>
      <c r="Z69" s="961"/>
      <c r="AA69" s="961">
        <v>25674</v>
      </c>
      <c r="AB69" s="961"/>
      <c r="AC69" s="961"/>
      <c r="AD69" s="961"/>
      <c r="AE69" s="961"/>
      <c r="AF69" s="961">
        <v>25674</v>
      </c>
      <c r="AG69" s="961"/>
      <c r="AH69" s="961"/>
      <c r="AI69" s="961"/>
      <c r="AJ69" s="961"/>
      <c r="AK69" s="961">
        <v>7166</v>
      </c>
      <c r="AL69" s="961"/>
      <c r="AM69" s="961"/>
      <c r="AN69" s="961"/>
      <c r="AO69" s="961"/>
      <c r="AP69" s="961" t="s">
        <v>359</v>
      </c>
      <c r="AQ69" s="961"/>
      <c r="AR69" s="961"/>
      <c r="AS69" s="961"/>
      <c r="AT69" s="961"/>
      <c r="AU69" s="961" t="s">
        <v>359</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361</v>
      </c>
      <c r="C70" s="965"/>
      <c r="D70" s="965"/>
      <c r="E70" s="965"/>
      <c r="F70" s="965"/>
      <c r="G70" s="965"/>
      <c r="H70" s="965"/>
      <c r="I70" s="965"/>
      <c r="J70" s="965"/>
      <c r="K70" s="965"/>
      <c r="L70" s="965"/>
      <c r="M70" s="965"/>
      <c r="N70" s="965"/>
      <c r="O70" s="965"/>
      <c r="P70" s="966"/>
      <c r="Q70" s="967">
        <v>4031</v>
      </c>
      <c r="R70" s="961"/>
      <c r="S70" s="961"/>
      <c r="T70" s="961"/>
      <c r="U70" s="961"/>
      <c r="V70" s="961">
        <v>3928</v>
      </c>
      <c r="W70" s="961"/>
      <c r="X70" s="961"/>
      <c r="Y70" s="961"/>
      <c r="Z70" s="961"/>
      <c r="AA70" s="961">
        <v>103</v>
      </c>
      <c r="AB70" s="961"/>
      <c r="AC70" s="961"/>
      <c r="AD70" s="961"/>
      <c r="AE70" s="961"/>
      <c r="AF70" s="961">
        <v>103</v>
      </c>
      <c r="AG70" s="961"/>
      <c r="AH70" s="961"/>
      <c r="AI70" s="961"/>
      <c r="AJ70" s="961"/>
      <c r="AK70" s="961" t="s">
        <v>359</v>
      </c>
      <c r="AL70" s="961"/>
      <c r="AM70" s="961"/>
      <c r="AN70" s="961"/>
      <c r="AO70" s="961"/>
      <c r="AP70" s="961" t="s">
        <v>359</v>
      </c>
      <c r="AQ70" s="961"/>
      <c r="AR70" s="961"/>
      <c r="AS70" s="961"/>
      <c r="AT70" s="961"/>
      <c r="AU70" s="961" t="s">
        <v>359</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362</v>
      </c>
      <c r="C71" s="965"/>
      <c r="D71" s="965"/>
      <c r="E71" s="965"/>
      <c r="F71" s="965"/>
      <c r="G71" s="965"/>
      <c r="H71" s="965"/>
      <c r="I71" s="965"/>
      <c r="J71" s="965"/>
      <c r="K71" s="965"/>
      <c r="L71" s="965"/>
      <c r="M71" s="965"/>
      <c r="N71" s="965"/>
      <c r="O71" s="965"/>
      <c r="P71" s="966"/>
      <c r="Q71" s="967">
        <v>831</v>
      </c>
      <c r="R71" s="961"/>
      <c r="S71" s="961"/>
      <c r="T71" s="961"/>
      <c r="U71" s="961"/>
      <c r="V71" s="961">
        <v>770</v>
      </c>
      <c r="W71" s="961"/>
      <c r="X71" s="961"/>
      <c r="Y71" s="961"/>
      <c r="Z71" s="961"/>
      <c r="AA71" s="961">
        <v>61</v>
      </c>
      <c r="AB71" s="961"/>
      <c r="AC71" s="961"/>
      <c r="AD71" s="961"/>
      <c r="AE71" s="961"/>
      <c r="AF71" s="961">
        <v>61</v>
      </c>
      <c r="AG71" s="961"/>
      <c r="AH71" s="961"/>
      <c r="AI71" s="961"/>
      <c r="AJ71" s="961"/>
      <c r="AK71" s="961" t="s">
        <v>359</v>
      </c>
      <c r="AL71" s="961"/>
      <c r="AM71" s="961"/>
      <c r="AN71" s="961"/>
      <c r="AO71" s="961"/>
      <c r="AP71" s="961" t="s">
        <v>359</v>
      </c>
      <c r="AQ71" s="961"/>
      <c r="AR71" s="961"/>
      <c r="AS71" s="961"/>
      <c r="AT71" s="961"/>
      <c r="AU71" s="961" t="s">
        <v>359</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c r="C72" s="965"/>
      <c r="D72" s="965"/>
      <c r="E72" s="965"/>
      <c r="F72" s="965"/>
      <c r="G72" s="965"/>
      <c r="H72" s="965"/>
      <c r="I72" s="965"/>
      <c r="J72" s="965"/>
      <c r="K72" s="965"/>
      <c r="L72" s="965"/>
      <c r="M72" s="965"/>
      <c r="N72" s="965"/>
      <c r="O72" s="965"/>
      <c r="P72" s="966"/>
      <c r="Q72" s="967"/>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c r="C73" s="965"/>
      <c r="D73" s="965"/>
      <c r="E73" s="965"/>
      <c r="F73" s="965"/>
      <c r="G73" s="965"/>
      <c r="H73" s="965"/>
      <c r="I73" s="965"/>
      <c r="J73" s="965"/>
      <c r="K73" s="965"/>
      <c r="L73" s="965"/>
      <c r="M73" s="965"/>
      <c r="N73" s="965"/>
      <c r="O73" s="965"/>
      <c r="P73" s="966"/>
      <c r="Q73" s="967"/>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c r="C74" s="965"/>
      <c r="D74" s="965"/>
      <c r="E74" s="965"/>
      <c r="F74" s="965"/>
      <c r="G74" s="965"/>
      <c r="H74" s="965"/>
      <c r="I74" s="965"/>
      <c r="J74" s="965"/>
      <c r="K74" s="965"/>
      <c r="L74" s="965"/>
      <c r="M74" s="965"/>
      <c r="N74" s="965"/>
      <c r="O74" s="965"/>
      <c r="P74" s="966"/>
      <c r="Q74" s="967"/>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328</v>
      </c>
      <c r="B88" s="934" t="s">
        <v>363</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26261</v>
      </c>
      <c r="AG88" s="949"/>
      <c r="AH88" s="949"/>
      <c r="AI88" s="949"/>
      <c r="AJ88" s="949"/>
      <c r="AK88" s="953"/>
      <c r="AL88" s="953"/>
      <c r="AM88" s="953"/>
      <c r="AN88" s="953"/>
      <c r="AO88" s="953"/>
      <c r="AP88" s="949" t="s">
        <v>365</v>
      </c>
      <c r="AQ88" s="949"/>
      <c r="AR88" s="949"/>
      <c r="AS88" s="949"/>
      <c r="AT88" s="949"/>
      <c r="AU88" s="949" t="s">
        <v>365</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328</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11</v>
      </c>
      <c r="CS102" s="941"/>
      <c r="CT102" s="941"/>
      <c r="CU102" s="941"/>
      <c r="CV102" s="942"/>
      <c r="CW102" s="940" t="s">
        <v>364</v>
      </c>
      <c r="CX102" s="941"/>
      <c r="CY102" s="941"/>
      <c r="CZ102" s="941"/>
      <c r="DA102" s="942"/>
      <c r="DB102" s="940" t="s">
        <v>364</v>
      </c>
      <c r="DC102" s="941"/>
      <c r="DD102" s="941"/>
      <c r="DE102" s="941"/>
      <c r="DF102" s="942"/>
      <c r="DG102" s="940" t="s">
        <v>364</v>
      </c>
      <c r="DH102" s="941"/>
      <c r="DI102" s="941"/>
      <c r="DJ102" s="941"/>
      <c r="DK102" s="942"/>
      <c r="DL102" s="940" t="s">
        <v>364</v>
      </c>
      <c r="DM102" s="941"/>
      <c r="DN102" s="941"/>
      <c r="DO102" s="941"/>
      <c r="DP102" s="942"/>
      <c r="DQ102" s="940" t="s">
        <v>364</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374</v>
      </c>
      <c r="AB109" s="884"/>
      <c r="AC109" s="884"/>
      <c r="AD109" s="884"/>
      <c r="AE109" s="885"/>
      <c r="AF109" s="886" t="s">
        <v>244</v>
      </c>
      <c r="AG109" s="884"/>
      <c r="AH109" s="884"/>
      <c r="AI109" s="884"/>
      <c r="AJ109" s="885"/>
      <c r="AK109" s="886" t="s">
        <v>243</v>
      </c>
      <c r="AL109" s="884"/>
      <c r="AM109" s="884"/>
      <c r="AN109" s="884"/>
      <c r="AO109" s="885"/>
      <c r="AP109" s="886" t="s">
        <v>375</v>
      </c>
      <c r="AQ109" s="884"/>
      <c r="AR109" s="884"/>
      <c r="AS109" s="884"/>
      <c r="AT109" s="915"/>
      <c r="AU109" s="883" t="s">
        <v>373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374</v>
      </c>
      <c r="BR109" s="884"/>
      <c r="BS109" s="884"/>
      <c r="BT109" s="884"/>
      <c r="BU109" s="885"/>
      <c r="BV109" s="886" t="s">
        <v>244</v>
      </c>
      <c r="BW109" s="884"/>
      <c r="BX109" s="884"/>
      <c r="BY109" s="884"/>
      <c r="BZ109" s="885"/>
      <c r="CA109" s="886" t="s">
        <v>243</v>
      </c>
      <c r="CB109" s="884"/>
      <c r="CC109" s="884"/>
      <c r="CD109" s="884"/>
      <c r="CE109" s="885"/>
      <c r="CF109" s="922" t="s">
        <v>375</v>
      </c>
      <c r="CG109" s="922"/>
      <c r="CH109" s="922"/>
      <c r="CI109" s="922"/>
      <c r="CJ109" s="922"/>
      <c r="CK109" s="886" t="s">
        <v>376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374</v>
      </c>
      <c r="DH109" s="884"/>
      <c r="DI109" s="884"/>
      <c r="DJ109" s="884"/>
      <c r="DK109" s="885"/>
      <c r="DL109" s="886" t="s">
        <v>244</v>
      </c>
      <c r="DM109" s="884"/>
      <c r="DN109" s="884"/>
      <c r="DO109" s="884"/>
      <c r="DP109" s="885"/>
      <c r="DQ109" s="886" t="s">
        <v>243</v>
      </c>
      <c r="DR109" s="884"/>
      <c r="DS109" s="884"/>
      <c r="DT109" s="884"/>
      <c r="DU109" s="885"/>
      <c r="DV109" s="886" t="s">
        <v>375</v>
      </c>
      <c r="DW109" s="884"/>
      <c r="DX109" s="884"/>
      <c r="DY109" s="884"/>
      <c r="DZ109" s="915"/>
    </row>
    <row r="110" spans="1:131" s="104" customFormat="1" ht="26.25" customHeight="1" x14ac:dyDescent="0.15">
      <c r="A110" s="786" t="s">
        <v>377</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635954</v>
      </c>
      <c r="AB110" s="877"/>
      <c r="AC110" s="877"/>
      <c r="AD110" s="877"/>
      <c r="AE110" s="878"/>
      <c r="AF110" s="879">
        <v>622661</v>
      </c>
      <c r="AG110" s="877"/>
      <c r="AH110" s="877"/>
      <c r="AI110" s="877"/>
      <c r="AJ110" s="878"/>
      <c r="AK110" s="879">
        <v>645853</v>
      </c>
      <c r="AL110" s="877"/>
      <c r="AM110" s="877"/>
      <c r="AN110" s="877"/>
      <c r="AO110" s="878"/>
      <c r="AP110" s="880">
        <v>13</v>
      </c>
      <c r="AQ110" s="881"/>
      <c r="AR110" s="881"/>
      <c r="AS110" s="881"/>
      <c r="AT110" s="882"/>
      <c r="AU110" s="916" t="s">
        <v>378</v>
      </c>
      <c r="AV110" s="917"/>
      <c r="AW110" s="917"/>
      <c r="AX110" s="917"/>
      <c r="AY110" s="917"/>
      <c r="AZ110" s="842" t="s">
        <v>379</v>
      </c>
      <c r="BA110" s="787"/>
      <c r="BB110" s="787"/>
      <c r="BC110" s="787"/>
      <c r="BD110" s="787"/>
      <c r="BE110" s="787"/>
      <c r="BF110" s="787"/>
      <c r="BG110" s="787"/>
      <c r="BH110" s="787"/>
      <c r="BI110" s="787"/>
      <c r="BJ110" s="787"/>
      <c r="BK110" s="787"/>
      <c r="BL110" s="787"/>
      <c r="BM110" s="787"/>
      <c r="BN110" s="787"/>
      <c r="BO110" s="787"/>
      <c r="BP110" s="788"/>
      <c r="BQ110" s="843">
        <v>7399738</v>
      </c>
      <c r="BR110" s="824"/>
      <c r="BS110" s="824"/>
      <c r="BT110" s="824"/>
      <c r="BU110" s="824"/>
      <c r="BV110" s="824">
        <v>7303865</v>
      </c>
      <c r="BW110" s="824"/>
      <c r="BX110" s="824"/>
      <c r="BY110" s="824"/>
      <c r="BZ110" s="824"/>
      <c r="CA110" s="824">
        <v>7130631</v>
      </c>
      <c r="CB110" s="824"/>
      <c r="CC110" s="824"/>
      <c r="CD110" s="824"/>
      <c r="CE110" s="824"/>
      <c r="CF110" s="848">
        <v>143.80000000000001</v>
      </c>
      <c r="CG110" s="849"/>
      <c r="CH110" s="849"/>
      <c r="CI110" s="849"/>
      <c r="CJ110" s="849"/>
      <c r="CK110" s="912" t="s">
        <v>380</v>
      </c>
      <c r="CL110" s="798"/>
      <c r="CM110" s="873" t="s">
        <v>381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178</v>
      </c>
      <c r="DH110" s="824"/>
      <c r="DI110" s="824"/>
      <c r="DJ110" s="824"/>
      <c r="DK110" s="824"/>
      <c r="DL110" s="824" t="s">
        <v>178</v>
      </c>
      <c r="DM110" s="824"/>
      <c r="DN110" s="824"/>
      <c r="DO110" s="824"/>
      <c r="DP110" s="824"/>
      <c r="DQ110" s="824" t="s">
        <v>178</v>
      </c>
      <c r="DR110" s="824"/>
      <c r="DS110" s="824"/>
      <c r="DT110" s="824"/>
      <c r="DU110" s="824"/>
      <c r="DV110" s="825" t="s">
        <v>178</v>
      </c>
      <c r="DW110" s="825"/>
      <c r="DX110" s="825"/>
      <c r="DY110" s="825"/>
      <c r="DZ110" s="826"/>
    </row>
    <row r="111" spans="1:131" s="104" customFormat="1" ht="26.25" customHeight="1" x14ac:dyDescent="0.15">
      <c r="A111" s="753" t="s">
        <v>382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383</v>
      </c>
      <c r="AB111" s="905"/>
      <c r="AC111" s="905"/>
      <c r="AD111" s="905"/>
      <c r="AE111" s="906"/>
      <c r="AF111" s="907" t="s">
        <v>383</v>
      </c>
      <c r="AG111" s="905"/>
      <c r="AH111" s="905"/>
      <c r="AI111" s="905"/>
      <c r="AJ111" s="906"/>
      <c r="AK111" s="907" t="s">
        <v>383</v>
      </c>
      <c r="AL111" s="905"/>
      <c r="AM111" s="905"/>
      <c r="AN111" s="905"/>
      <c r="AO111" s="906"/>
      <c r="AP111" s="908" t="s">
        <v>383</v>
      </c>
      <c r="AQ111" s="909"/>
      <c r="AR111" s="909"/>
      <c r="AS111" s="909"/>
      <c r="AT111" s="910"/>
      <c r="AU111" s="918"/>
      <c r="AV111" s="919"/>
      <c r="AW111" s="919"/>
      <c r="AX111" s="919"/>
      <c r="AY111" s="919"/>
      <c r="AZ111" s="794" t="s">
        <v>384</v>
      </c>
      <c r="BA111" s="729"/>
      <c r="BB111" s="729"/>
      <c r="BC111" s="729"/>
      <c r="BD111" s="729"/>
      <c r="BE111" s="729"/>
      <c r="BF111" s="729"/>
      <c r="BG111" s="729"/>
      <c r="BH111" s="729"/>
      <c r="BI111" s="729"/>
      <c r="BJ111" s="729"/>
      <c r="BK111" s="729"/>
      <c r="BL111" s="729"/>
      <c r="BM111" s="729"/>
      <c r="BN111" s="729"/>
      <c r="BO111" s="729"/>
      <c r="BP111" s="730"/>
      <c r="BQ111" s="795" t="s">
        <v>178</v>
      </c>
      <c r="BR111" s="796"/>
      <c r="BS111" s="796"/>
      <c r="BT111" s="796"/>
      <c r="BU111" s="796"/>
      <c r="BV111" s="796" t="s">
        <v>178</v>
      </c>
      <c r="BW111" s="796"/>
      <c r="BX111" s="796"/>
      <c r="BY111" s="796"/>
      <c r="BZ111" s="796"/>
      <c r="CA111" s="796" t="s">
        <v>178</v>
      </c>
      <c r="CB111" s="796"/>
      <c r="CC111" s="796"/>
      <c r="CD111" s="796"/>
      <c r="CE111" s="796"/>
      <c r="CF111" s="857" t="s">
        <v>178</v>
      </c>
      <c r="CG111" s="858"/>
      <c r="CH111" s="858"/>
      <c r="CI111" s="858"/>
      <c r="CJ111" s="858"/>
      <c r="CK111" s="913"/>
      <c r="CL111" s="800"/>
      <c r="CM111" s="803" t="s">
        <v>385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95" t="s">
        <v>178</v>
      </c>
      <c r="DH111" s="796"/>
      <c r="DI111" s="796"/>
      <c r="DJ111" s="796"/>
      <c r="DK111" s="796"/>
      <c r="DL111" s="796" t="s">
        <v>178</v>
      </c>
      <c r="DM111" s="796"/>
      <c r="DN111" s="796"/>
      <c r="DO111" s="796"/>
      <c r="DP111" s="796"/>
      <c r="DQ111" s="796" t="s">
        <v>178</v>
      </c>
      <c r="DR111" s="796"/>
      <c r="DS111" s="796"/>
      <c r="DT111" s="796"/>
      <c r="DU111" s="796"/>
      <c r="DV111" s="773" t="s">
        <v>178</v>
      </c>
      <c r="DW111" s="773"/>
      <c r="DX111" s="773"/>
      <c r="DY111" s="773"/>
      <c r="DZ111" s="774"/>
    </row>
    <row r="112" spans="1:131" s="104" customFormat="1" ht="26.25" customHeight="1" x14ac:dyDescent="0.15">
      <c r="A112" s="898" t="s">
        <v>386</v>
      </c>
      <c r="B112" s="899"/>
      <c r="C112" s="729" t="s">
        <v>387</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178</v>
      </c>
      <c r="AB112" s="759"/>
      <c r="AC112" s="759"/>
      <c r="AD112" s="759"/>
      <c r="AE112" s="760"/>
      <c r="AF112" s="761" t="s">
        <v>178</v>
      </c>
      <c r="AG112" s="759"/>
      <c r="AH112" s="759"/>
      <c r="AI112" s="759"/>
      <c r="AJ112" s="760"/>
      <c r="AK112" s="761" t="s">
        <v>178</v>
      </c>
      <c r="AL112" s="759"/>
      <c r="AM112" s="759"/>
      <c r="AN112" s="759"/>
      <c r="AO112" s="760"/>
      <c r="AP112" s="806" t="s">
        <v>178</v>
      </c>
      <c r="AQ112" s="807"/>
      <c r="AR112" s="807"/>
      <c r="AS112" s="807"/>
      <c r="AT112" s="808"/>
      <c r="AU112" s="918"/>
      <c r="AV112" s="919"/>
      <c r="AW112" s="919"/>
      <c r="AX112" s="919"/>
      <c r="AY112" s="919"/>
      <c r="AZ112" s="794" t="s">
        <v>388</v>
      </c>
      <c r="BA112" s="729"/>
      <c r="BB112" s="729"/>
      <c r="BC112" s="729"/>
      <c r="BD112" s="729"/>
      <c r="BE112" s="729"/>
      <c r="BF112" s="729"/>
      <c r="BG112" s="729"/>
      <c r="BH112" s="729"/>
      <c r="BI112" s="729"/>
      <c r="BJ112" s="729"/>
      <c r="BK112" s="729"/>
      <c r="BL112" s="729"/>
      <c r="BM112" s="729"/>
      <c r="BN112" s="729"/>
      <c r="BO112" s="729"/>
      <c r="BP112" s="730"/>
      <c r="BQ112" s="795">
        <v>4325130</v>
      </c>
      <c r="BR112" s="796"/>
      <c r="BS112" s="796"/>
      <c r="BT112" s="796"/>
      <c r="BU112" s="796"/>
      <c r="BV112" s="796">
        <v>4325550</v>
      </c>
      <c r="BW112" s="796"/>
      <c r="BX112" s="796"/>
      <c r="BY112" s="796"/>
      <c r="BZ112" s="796"/>
      <c r="CA112" s="796">
        <v>4364422</v>
      </c>
      <c r="CB112" s="796"/>
      <c r="CC112" s="796"/>
      <c r="CD112" s="796"/>
      <c r="CE112" s="796"/>
      <c r="CF112" s="857">
        <v>88</v>
      </c>
      <c r="CG112" s="858"/>
      <c r="CH112" s="858"/>
      <c r="CI112" s="858"/>
      <c r="CJ112" s="858"/>
      <c r="CK112" s="913"/>
      <c r="CL112" s="800"/>
      <c r="CM112" s="803" t="s">
        <v>389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95" t="s">
        <v>178</v>
      </c>
      <c r="DH112" s="796"/>
      <c r="DI112" s="796"/>
      <c r="DJ112" s="796"/>
      <c r="DK112" s="796"/>
      <c r="DL112" s="796" t="s">
        <v>178</v>
      </c>
      <c r="DM112" s="796"/>
      <c r="DN112" s="796"/>
      <c r="DO112" s="796"/>
      <c r="DP112" s="796"/>
      <c r="DQ112" s="796" t="s">
        <v>178</v>
      </c>
      <c r="DR112" s="796"/>
      <c r="DS112" s="796"/>
      <c r="DT112" s="796"/>
      <c r="DU112" s="796"/>
      <c r="DV112" s="773" t="s">
        <v>178</v>
      </c>
      <c r="DW112" s="773"/>
      <c r="DX112" s="773"/>
      <c r="DY112" s="773"/>
      <c r="DZ112" s="774"/>
    </row>
    <row r="113" spans="1:130" s="104" customFormat="1" ht="26.25" customHeight="1" x14ac:dyDescent="0.15">
      <c r="A113" s="900"/>
      <c r="B113" s="901"/>
      <c r="C113" s="729" t="s">
        <v>390</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336354</v>
      </c>
      <c r="AB113" s="905"/>
      <c r="AC113" s="905"/>
      <c r="AD113" s="905"/>
      <c r="AE113" s="906"/>
      <c r="AF113" s="907">
        <v>361546</v>
      </c>
      <c r="AG113" s="905"/>
      <c r="AH113" s="905"/>
      <c r="AI113" s="905"/>
      <c r="AJ113" s="906"/>
      <c r="AK113" s="907">
        <v>342296</v>
      </c>
      <c r="AL113" s="905"/>
      <c r="AM113" s="905"/>
      <c r="AN113" s="905"/>
      <c r="AO113" s="906"/>
      <c r="AP113" s="908">
        <v>6.9</v>
      </c>
      <c r="AQ113" s="909"/>
      <c r="AR113" s="909"/>
      <c r="AS113" s="909"/>
      <c r="AT113" s="910"/>
      <c r="AU113" s="918"/>
      <c r="AV113" s="919"/>
      <c r="AW113" s="919"/>
      <c r="AX113" s="919"/>
      <c r="AY113" s="919"/>
      <c r="AZ113" s="794" t="s">
        <v>391</v>
      </c>
      <c r="BA113" s="729"/>
      <c r="BB113" s="729"/>
      <c r="BC113" s="729"/>
      <c r="BD113" s="729"/>
      <c r="BE113" s="729"/>
      <c r="BF113" s="729"/>
      <c r="BG113" s="729"/>
      <c r="BH113" s="729"/>
      <c r="BI113" s="729"/>
      <c r="BJ113" s="729"/>
      <c r="BK113" s="729"/>
      <c r="BL113" s="729"/>
      <c r="BM113" s="729"/>
      <c r="BN113" s="729"/>
      <c r="BO113" s="729"/>
      <c r="BP113" s="730"/>
      <c r="BQ113" s="795" t="s">
        <v>178</v>
      </c>
      <c r="BR113" s="796"/>
      <c r="BS113" s="796"/>
      <c r="BT113" s="796"/>
      <c r="BU113" s="796"/>
      <c r="BV113" s="796" t="s">
        <v>178</v>
      </c>
      <c r="BW113" s="796"/>
      <c r="BX113" s="796"/>
      <c r="BY113" s="796"/>
      <c r="BZ113" s="796"/>
      <c r="CA113" s="796" t="s">
        <v>178</v>
      </c>
      <c r="CB113" s="796"/>
      <c r="CC113" s="796"/>
      <c r="CD113" s="796"/>
      <c r="CE113" s="796"/>
      <c r="CF113" s="857" t="s">
        <v>178</v>
      </c>
      <c r="CG113" s="858"/>
      <c r="CH113" s="858"/>
      <c r="CI113" s="858"/>
      <c r="CJ113" s="858"/>
      <c r="CK113" s="913"/>
      <c r="CL113" s="800"/>
      <c r="CM113" s="803" t="s">
        <v>392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178</v>
      </c>
      <c r="DH113" s="759"/>
      <c r="DI113" s="759"/>
      <c r="DJ113" s="759"/>
      <c r="DK113" s="760"/>
      <c r="DL113" s="761" t="s">
        <v>178</v>
      </c>
      <c r="DM113" s="759"/>
      <c r="DN113" s="759"/>
      <c r="DO113" s="759"/>
      <c r="DP113" s="760"/>
      <c r="DQ113" s="761" t="s">
        <v>178</v>
      </c>
      <c r="DR113" s="759"/>
      <c r="DS113" s="759"/>
      <c r="DT113" s="759"/>
      <c r="DU113" s="760"/>
      <c r="DV113" s="806" t="s">
        <v>178</v>
      </c>
      <c r="DW113" s="807"/>
      <c r="DX113" s="807"/>
      <c r="DY113" s="807"/>
      <c r="DZ113" s="808"/>
    </row>
    <row r="114" spans="1:130" s="104" customFormat="1" ht="26.25" customHeight="1" x14ac:dyDescent="0.15">
      <c r="A114" s="900"/>
      <c r="B114" s="901"/>
      <c r="C114" s="729" t="s">
        <v>393</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t="s">
        <v>178</v>
      </c>
      <c r="AB114" s="759"/>
      <c r="AC114" s="759"/>
      <c r="AD114" s="759"/>
      <c r="AE114" s="760"/>
      <c r="AF114" s="761" t="s">
        <v>178</v>
      </c>
      <c r="AG114" s="759"/>
      <c r="AH114" s="759"/>
      <c r="AI114" s="759"/>
      <c r="AJ114" s="760"/>
      <c r="AK114" s="761" t="s">
        <v>178</v>
      </c>
      <c r="AL114" s="759"/>
      <c r="AM114" s="759"/>
      <c r="AN114" s="759"/>
      <c r="AO114" s="760"/>
      <c r="AP114" s="806" t="s">
        <v>178</v>
      </c>
      <c r="AQ114" s="807"/>
      <c r="AR114" s="807"/>
      <c r="AS114" s="807"/>
      <c r="AT114" s="808"/>
      <c r="AU114" s="918"/>
      <c r="AV114" s="919"/>
      <c r="AW114" s="919"/>
      <c r="AX114" s="919"/>
      <c r="AY114" s="919"/>
      <c r="AZ114" s="794" t="s">
        <v>394</v>
      </c>
      <c r="BA114" s="729"/>
      <c r="BB114" s="729"/>
      <c r="BC114" s="729"/>
      <c r="BD114" s="729"/>
      <c r="BE114" s="729"/>
      <c r="BF114" s="729"/>
      <c r="BG114" s="729"/>
      <c r="BH114" s="729"/>
      <c r="BI114" s="729"/>
      <c r="BJ114" s="729"/>
      <c r="BK114" s="729"/>
      <c r="BL114" s="729"/>
      <c r="BM114" s="729"/>
      <c r="BN114" s="729"/>
      <c r="BO114" s="729"/>
      <c r="BP114" s="730"/>
      <c r="BQ114" s="795">
        <v>1442103</v>
      </c>
      <c r="BR114" s="796"/>
      <c r="BS114" s="796"/>
      <c r="BT114" s="796"/>
      <c r="BU114" s="796"/>
      <c r="BV114" s="796">
        <v>1307061</v>
      </c>
      <c r="BW114" s="796"/>
      <c r="BX114" s="796"/>
      <c r="BY114" s="796"/>
      <c r="BZ114" s="796"/>
      <c r="CA114" s="796">
        <v>1301762</v>
      </c>
      <c r="CB114" s="796"/>
      <c r="CC114" s="796"/>
      <c r="CD114" s="796"/>
      <c r="CE114" s="796"/>
      <c r="CF114" s="857">
        <v>26.3</v>
      </c>
      <c r="CG114" s="858"/>
      <c r="CH114" s="858"/>
      <c r="CI114" s="858"/>
      <c r="CJ114" s="858"/>
      <c r="CK114" s="913"/>
      <c r="CL114" s="800"/>
      <c r="CM114" s="803" t="s">
        <v>395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178</v>
      </c>
      <c r="DH114" s="759"/>
      <c r="DI114" s="759"/>
      <c r="DJ114" s="759"/>
      <c r="DK114" s="760"/>
      <c r="DL114" s="761" t="s">
        <v>178</v>
      </c>
      <c r="DM114" s="759"/>
      <c r="DN114" s="759"/>
      <c r="DO114" s="759"/>
      <c r="DP114" s="760"/>
      <c r="DQ114" s="761" t="s">
        <v>178</v>
      </c>
      <c r="DR114" s="759"/>
      <c r="DS114" s="759"/>
      <c r="DT114" s="759"/>
      <c r="DU114" s="760"/>
      <c r="DV114" s="806" t="s">
        <v>178</v>
      </c>
      <c r="DW114" s="807"/>
      <c r="DX114" s="807"/>
      <c r="DY114" s="807"/>
      <c r="DZ114" s="808"/>
    </row>
    <row r="115" spans="1:130" s="104" customFormat="1" ht="26.25" customHeight="1" x14ac:dyDescent="0.15">
      <c r="A115" s="900"/>
      <c r="B115" s="901"/>
      <c r="C115" s="729" t="s">
        <v>396</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178</v>
      </c>
      <c r="AB115" s="905"/>
      <c r="AC115" s="905"/>
      <c r="AD115" s="905"/>
      <c r="AE115" s="906"/>
      <c r="AF115" s="907" t="s">
        <v>178</v>
      </c>
      <c r="AG115" s="905"/>
      <c r="AH115" s="905"/>
      <c r="AI115" s="905"/>
      <c r="AJ115" s="906"/>
      <c r="AK115" s="907" t="s">
        <v>178</v>
      </c>
      <c r="AL115" s="905"/>
      <c r="AM115" s="905"/>
      <c r="AN115" s="905"/>
      <c r="AO115" s="906"/>
      <c r="AP115" s="908" t="s">
        <v>178</v>
      </c>
      <c r="AQ115" s="909"/>
      <c r="AR115" s="909"/>
      <c r="AS115" s="909"/>
      <c r="AT115" s="910"/>
      <c r="AU115" s="918"/>
      <c r="AV115" s="919"/>
      <c r="AW115" s="919"/>
      <c r="AX115" s="919"/>
      <c r="AY115" s="919"/>
      <c r="AZ115" s="794" t="s">
        <v>397</v>
      </c>
      <c r="BA115" s="729"/>
      <c r="BB115" s="729"/>
      <c r="BC115" s="729"/>
      <c r="BD115" s="729"/>
      <c r="BE115" s="729"/>
      <c r="BF115" s="729"/>
      <c r="BG115" s="729"/>
      <c r="BH115" s="729"/>
      <c r="BI115" s="729"/>
      <c r="BJ115" s="729"/>
      <c r="BK115" s="729"/>
      <c r="BL115" s="729"/>
      <c r="BM115" s="729"/>
      <c r="BN115" s="729"/>
      <c r="BO115" s="729"/>
      <c r="BP115" s="730"/>
      <c r="BQ115" s="795" t="s">
        <v>178</v>
      </c>
      <c r="BR115" s="796"/>
      <c r="BS115" s="796"/>
      <c r="BT115" s="796"/>
      <c r="BU115" s="796"/>
      <c r="BV115" s="796" t="s">
        <v>178</v>
      </c>
      <c r="BW115" s="796"/>
      <c r="BX115" s="796"/>
      <c r="BY115" s="796"/>
      <c r="BZ115" s="796"/>
      <c r="CA115" s="796" t="s">
        <v>178</v>
      </c>
      <c r="CB115" s="796"/>
      <c r="CC115" s="796"/>
      <c r="CD115" s="796"/>
      <c r="CE115" s="796"/>
      <c r="CF115" s="857" t="s">
        <v>178</v>
      </c>
      <c r="CG115" s="858"/>
      <c r="CH115" s="858"/>
      <c r="CI115" s="858"/>
      <c r="CJ115" s="858"/>
      <c r="CK115" s="913"/>
      <c r="CL115" s="800"/>
      <c r="CM115" s="794" t="s">
        <v>398</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178</v>
      </c>
      <c r="DH115" s="759"/>
      <c r="DI115" s="759"/>
      <c r="DJ115" s="759"/>
      <c r="DK115" s="760"/>
      <c r="DL115" s="761" t="s">
        <v>178</v>
      </c>
      <c r="DM115" s="759"/>
      <c r="DN115" s="759"/>
      <c r="DO115" s="759"/>
      <c r="DP115" s="760"/>
      <c r="DQ115" s="761" t="s">
        <v>178</v>
      </c>
      <c r="DR115" s="759"/>
      <c r="DS115" s="759"/>
      <c r="DT115" s="759"/>
      <c r="DU115" s="760"/>
      <c r="DV115" s="806" t="s">
        <v>178</v>
      </c>
      <c r="DW115" s="807"/>
      <c r="DX115" s="807"/>
      <c r="DY115" s="807"/>
      <c r="DZ115" s="808"/>
    </row>
    <row r="116" spans="1:130" s="104" customFormat="1" ht="26.25" customHeight="1" x14ac:dyDescent="0.15">
      <c r="A116" s="902"/>
      <c r="B116" s="903"/>
      <c r="C116" s="862" t="s">
        <v>399</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178</v>
      </c>
      <c r="AB116" s="759"/>
      <c r="AC116" s="759"/>
      <c r="AD116" s="759"/>
      <c r="AE116" s="760"/>
      <c r="AF116" s="761" t="s">
        <v>178</v>
      </c>
      <c r="AG116" s="759"/>
      <c r="AH116" s="759"/>
      <c r="AI116" s="759"/>
      <c r="AJ116" s="760"/>
      <c r="AK116" s="761" t="s">
        <v>178</v>
      </c>
      <c r="AL116" s="759"/>
      <c r="AM116" s="759"/>
      <c r="AN116" s="759"/>
      <c r="AO116" s="760"/>
      <c r="AP116" s="806" t="s">
        <v>178</v>
      </c>
      <c r="AQ116" s="807"/>
      <c r="AR116" s="807"/>
      <c r="AS116" s="807"/>
      <c r="AT116" s="808"/>
      <c r="AU116" s="918"/>
      <c r="AV116" s="919"/>
      <c r="AW116" s="919"/>
      <c r="AX116" s="919"/>
      <c r="AY116" s="919"/>
      <c r="AZ116" s="845" t="s">
        <v>400</v>
      </c>
      <c r="BA116" s="846"/>
      <c r="BB116" s="846"/>
      <c r="BC116" s="846"/>
      <c r="BD116" s="846"/>
      <c r="BE116" s="846"/>
      <c r="BF116" s="846"/>
      <c r="BG116" s="846"/>
      <c r="BH116" s="846"/>
      <c r="BI116" s="846"/>
      <c r="BJ116" s="846"/>
      <c r="BK116" s="846"/>
      <c r="BL116" s="846"/>
      <c r="BM116" s="846"/>
      <c r="BN116" s="846"/>
      <c r="BO116" s="846"/>
      <c r="BP116" s="847"/>
      <c r="BQ116" s="795" t="s">
        <v>178</v>
      </c>
      <c r="BR116" s="796"/>
      <c r="BS116" s="796"/>
      <c r="BT116" s="796"/>
      <c r="BU116" s="796"/>
      <c r="BV116" s="796" t="s">
        <v>178</v>
      </c>
      <c r="BW116" s="796"/>
      <c r="BX116" s="796"/>
      <c r="BY116" s="796"/>
      <c r="BZ116" s="796"/>
      <c r="CA116" s="796" t="s">
        <v>178</v>
      </c>
      <c r="CB116" s="796"/>
      <c r="CC116" s="796"/>
      <c r="CD116" s="796"/>
      <c r="CE116" s="796"/>
      <c r="CF116" s="857" t="s">
        <v>178</v>
      </c>
      <c r="CG116" s="858"/>
      <c r="CH116" s="858"/>
      <c r="CI116" s="858"/>
      <c r="CJ116" s="858"/>
      <c r="CK116" s="913"/>
      <c r="CL116" s="800"/>
      <c r="CM116" s="803" t="s">
        <v>401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178</v>
      </c>
      <c r="DH116" s="759"/>
      <c r="DI116" s="759"/>
      <c r="DJ116" s="759"/>
      <c r="DK116" s="760"/>
      <c r="DL116" s="761" t="s">
        <v>178</v>
      </c>
      <c r="DM116" s="759"/>
      <c r="DN116" s="759"/>
      <c r="DO116" s="759"/>
      <c r="DP116" s="760"/>
      <c r="DQ116" s="761" t="s">
        <v>178</v>
      </c>
      <c r="DR116" s="759"/>
      <c r="DS116" s="759"/>
      <c r="DT116" s="759"/>
      <c r="DU116" s="760"/>
      <c r="DV116" s="806" t="s">
        <v>178</v>
      </c>
      <c r="DW116" s="807"/>
      <c r="DX116" s="807"/>
      <c r="DY116" s="807"/>
      <c r="DZ116" s="808"/>
    </row>
    <row r="117" spans="1:130" s="104" customFormat="1" ht="26.25" customHeight="1" x14ac:dyDescent="0.15">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402</v>
      </c>
      <c r="Z117" s="885"/>
      <c r="AA117" s="890">
        <v>972308</v>
      </c>
      <c r="AB117" s="891"/>
      <c r="AC117" s="891"/>
      <c r="AD117" s="891"/>
      <c r="AE117" s="892"/>
      <c r="AF117" s="893">
        <v>984207</v>
      </c>
      <c r="AG117" s="891"/>
      <c r="AH117" s="891"/>
      <c r="AI117" s="891"/>
      <c r="AJ117" s="892"/>
      <c r="AK117" s="893">
        <v>988149</v>
      </c>
      <c r="AL117" s="891"/>
      <c r="AM117" s="891"/>
      <c r="AN117" s="891"/>
      <c r="AO117" s="892"/>
      <c r="AP117" s="894"/>
      <c r="AQ117" s="895"/>
      <c r="AR117" s="895"/>
      <c r="AS117" s="895"/>
      <c r="AT117" s="896"/>
      <c r="AU117" s="918"/>
      <c r="AV117" s="919"/>
      <c r="AW117" s="919"/>
      <c r="AX117" s="919"/>
      <c r="AY117" s="919"/>
      <c r="AZ117" s="845" t="s">
        <v>403</v>
      </c>
      <c r="BA117" s="846"/>
      <c r="BB117" s="846"/>
      <c r="BC117" s="846"/>
      <c r="BD117" s="846"/>
      <c r="BE117" s="846"/>
      <c r="BF117" s="846"/>
      <c r="BG117" s="846"/>
      <c r="BH117" s="846"/>
      <c r="BI117" s="846"/>
      <c r="BJ117" s="846"/>
      <c r="BK117" s="846"/>
      <c r="BL117" s="846"/>
      <c r="BM117" s="846"/>
      <c r="BN117" s="846"/>
      <c r="BO117" s="846"/>
      <c r="BP117" s="847"/>
      <c r="BQ117" s="795" t="s">
        <v>178</v>
      </c>
      <c r="BR117" s="796"/>
      <c r="BS117" s="796"/>
      <c r="BT117" s="796"/>
      <c r="BU117" s="796"/>
      <c r="BV117" s="796" t="s">
        <v>178</v>
      </c>
      <c r="BW117" s="796"/>
      <c r="BX117" s="796"/>
      <c r="BY117" s="796"/>
      <c r="BZ117" s="796"/>
      <c r="CA117" s="796" t="s">
        <v>178</v>
      </c>
      <c r="CB117" s="796"/>
      <c r="CC117" s="796"/>
      <c r="CD117" s="796"/>
      <c r="CE117" s="796"/>
      <c r="CF117" s="857" t="s">
        <v>178</v>
      </c>
      <c r="CG117" s="858"/>
      <c r="CH117" s="858"/>
      <c r="CI117" s="858"/>
      <c r="CJ117" s="858"/>
      <c r="CK117" s="913"/>
      <c r="CL117" s="800"/>
      <c r="CM117" s="803" t="s">
        <v>404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178</v>
      </c>
      <c r="DH117" s="759"/>
      <c r="DI117" s="759"/>
      <c r="DJ117" s="759"/>
      <c r="DK117" s="760"/>
      <c r="DL117" s="761" t="s">
        <v>178</v>
      </c>
      <c r="DM117" s="759"/>
      <c r="DN117" s="759"/>
      <c r="DO117" s="759"/>
      <c r="DP117" s="760"/>
      <c r="DQ117" s="761" t="s">
        <v>178</v>
      </c>
      <c r="DR117" s="759"/>
      <c r="DS117" s="759"/>
      <c r="DT117" s="759"/>
      <c r="DU117" s="760"/>
      <c r="DV117" s="806" t="s">
        <v>178</v>
      </c>
      <c r="DW117" s="807"/>
      <c r="DX117" s="807"/>
      <c r="DY117" s="807"/>
      <c r="DZ117" s="808"/>
    </row>
    <row r="118" spans="1:130" s="104" customFormat="1" ht="26.25" customHeight="1" x14ac:dyDescent="0.15">
      <c r="A118" s="883" t="s">
        <v>376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374</v>
      </c>
      <c r="AB118" s="884"/>
      <c r="AC118" s="884"/>
      <c r="AD118" s="884"/>
      <c r="AE118" s="885"/>
      <c r="AF118" s="886" t="s">
        <v>244</v>
      </c>
      <c r="AG118" s="884"/>
      <c r="AH118" s="884"/>
      <c r="AI118" s="884"/>
      <c r="AJ118" s="885"/>
      <c r="AK118" s="886" t="s">
        <v>243</v>
      </c>
      <c r="AL118" s="884"/>
      <c r="AM118" s="884"/>
      <c r="AN118" s="884"/>
      <c r="AO118" s="885"/>
      <c r="AP118" s="887" t="s">
        <v>375</v>
      </c>
      <c r="AQ118" s="888"/>
      <c r="AR118" s="888"/>
      <c r="AS118" s="888"/>
      <c r="AT118" s="889"/>
      <c r="AU118" s="918"/>
      <c r="AV118" s="919"/>
      <c r="AW118" s="919"/>
      <c r="AX118" s="919"/>
      <c r="AY118" s="919"/>
      <c r="AZ118" s="861" t="s">
        <v>405</v>
      </c>
      <c r="BA118" s="862"/>
      <c r="BB118" s="862"/>
      <c r="BC118" s="862"/>
      <c r="BD118" s="862"/>
      <c r="BE118" s="862"/>
      <c r="BF118" s="862"/>
      <c r="BG118" s="862"/>
      <c r="BH118" s="862"/>
      <c r="BI118" s="862"/>
      <c r="BJ118" s="862"/>
      <c r="BK118" s="862"/>
      <c r="BL118" s="862"/>
      <c r="BM118" s="862"/>
      <c r="BN118" s="862"/>
      <c r="BO118" s="862"/>
      <c r="BP118" s="863"/>
      <c r="BQ118" s="864">
        <v>631</v>
      </c>
      <c r="BR118" s="827"/>
      <c r="BS118" s="827"/>
      <c r="BT118" s="827"/>
      <c r="BU118" s="827"/>
      <c r="BV118" s="827" t="s">
        <v>178</v>
      </c>
      <c r="BW118" s="827"/>
      <c r="BX118" s="827"/>
      <c r="BY118" s="827"/>
      <c r="BZ118" s="827"/>
      <c r="CA118" s="827" t="s">
        <v>178</v>
      </c>
      <c r="CB118" s="827"/>
      <c r="CC118" s="827"/>
      <c r="CD118" s="827"/>
      <c r="CE118" s="827"/>
      <c r="CF118" s="857" t="s">
        <v>178</v>
      </c>
      <c r="CG118" s="858"/>
      <c r="CH118" s="858"/>
      <c r="CI118" s="858"/>
      <c r="CJ118" s="858"/>
      <c r="CK118" s="913"/>
      <c r="CL118" s="800"/>
      <c r="CM118" s="803" t="s">
        <v>406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178</v>
      </c>
      <c r="DH118" s="759"/>
      <c r="DI118" s="759"/>
      <c r="DJ118" s="759"/>
      <c r="DK118" s="760"/>
      <c r="DL118" s="761" t="s">
        <v>178</v>
      </c>
      <c r="DM118" s="759"/>
      <c r="DN118" s="759"/>
      <c r="DO118" s="759"/>
      <c r="DP118" s="760"/>
      <c r="DQ118" s="761" t="s">
        <v>178</v>
      </c>
      <c r="DR118" s="759"/>
      <c r="DS118" s="759"/>
      <c r="DT118" s="759"/>
      <c r="DU118" s="760"/>
      <c r="DV118" s="806" t="s">
        <v>178</v>
      </c>
      <c r="DW118" s="807"/>
      <c r="DX118" s="807"/>
      <c r="DY118" s="807"/>
      <c r="DZ118" s="808"/>
    </row>
    <row r="119" spans="1:130" s="104" customFormat="1" ht="26.25" customHeight="1" x14ac:dyDescent="0.15">
      <c r="A119" s="797" t="s">
        <v>380</v>
      </c>
      <c r="B119" s="798"/>
      <c r="C119" s="873" t="s">
        <v>381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178</v>
      </c>
      <c r="AB119" s="877"/>
      <c r="AC119" s="877"/>
      <c r="AD119" s="877"/>
      <c r="AE119" s="878"/>
      <c r="AF119" s="879" t="s">
        <v>178</v>
      </c>
      <c r="AG119" s="877"/>
      <c r="AH119" s="877"/>
      <c r="AI119" s="877"/>
      <c r="AJ119" s="878"/>
      <c r="AK119" s="879" t="s">
        <v>178</v>
      </c>
      <c r="AL119" s="877"/>
      <c r="AM119" s="877"/>
      <c r="AN119" s="877"/>
      <c r="AO119" s="878"/>
      <c r="AP119" s="880" t="s">
        <v>178</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59" t="s">
        <v>407</v>
      </c>
      <c r="BP119" s="860"/>
      <c r="BQ119" s="864">
        <v>13167602</v>
      </c>
      <c r="BR119" s="827"/>
      <c r="BS119" s="827"/>
      <c r="BT119" s="827"/>
      <c r="BU119" s="827"/>
      <c r="BV119" s="827">
        <v>12936476</v>
      </c>
      <c r="BW119" s="827"/>
      <c r="BX119" s="827"/>
      <c r="BY119" s="827"/>
      <c r="BZ119" s="827"/>
      <c r="CA119" s="827">
        <v>12796815</v>
      </c>
      <c r="CB119" s="827"/>
      <c r="CC119" s="827"/>
      <c r="CD119" s="827"/>
      <c r="CE119" s="827"/>
      <c r="CF119" s="725"/>
      <c r="CG119" s="726"/>
      <c r="CH119" s="726"/>
      <c r="CI119" s="726"/>
      <c r="CJ119" s="816"/>
      <c r="CK119" s="914"/>
      <c r="CL119" s="802"/>
      <c r="CM119" s="820" t="s">
        <v>408</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178</v>
      </c>
      <c r="DH119" s="742"/>
      <c r="DI119" s="742"/>
      <c r="DJ119" s="742"/>
      <c r="DK119" s="743"/>
      <c r="DL119" s="744" t="s">
        <v>178</v>
      </c>
      <c r="DM119" s="742"/>
      <c r="DN119" s="742"/>
      <c r="DO119" s="742"/>
      <c r="DP119" s="743"/>
      <c r="DQ119" s="744" t="s">
        <v>178</v>
      </c>
      <c r="DR119" s="742"/>
      <c r="DS119" s="742"/>
      <c r="DT119" s="742"/>
      <c r="DU119" s="743"/>
      <c r="DV119" s="830" t="s">
        <v>178</v>
      </c>
      <c r="DW119" s="831"/>
      <c r="DX119" s="831"/>
      <c r="DY119" s="831"/>
      <c r="DZ119" s="832"/>
    </row>
    <row r="120" spans="1:130" s="104" customFormat="1" ht="26.25" customHeight="1" x14ac:dyDescent="0.15">
      <c r="A120" s="799"/>
      <c r="B120" s="800"/>
      <c r="C120" s="803" t="s">
        <v>385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178</v>
      </c>
      <c r="AB120" s="759"/>
      <c r="AC120" s="759"/>
      <c r="AD120" s="759"/>
      <c r="AE120" s="760"/>
      <c r="AF120" s="761" t="s">
        <v>178</v>
      </c>
      <c r="AG120" s="759"/>
      <c r="AH120" s="759"/>
      <c r="AI120" s="759"/>
      <c r="AJ120" s="760"/>
      <c r="AK120" s="761" t="s">
        <v>178</v>
      </c>
      <c r="AL120" s="759"/>
      <c r="AM120" s="759"/>
      <c r="AN120" s="759"/>
      <c r="AO120" s="760"/>
      <c r="AP120" s="806" t="s">
        <v>178</v>
      </c>
      <c r="AQ120" s="807"/>
      <c r="AR120" s="807"/>
      <c r="AS120" s="807"/>
      <c r="AT120" s="808"/>
      <c r="AU120" s="865" t="s">
        <v>409</v>
      </c>
      <c r="AV120" s="866"/>
      <c r="AW120" s="866"/>
      <c r="AX120" s="866"/>
      <c r="AY120" s="867"/>
      <c r="AZ120" s="842" t="s">
        <v>410</v>
      </c>
      <c r="BA120" s="787"/>
      <c r="BB120" s="787"/>
      <c r="BC120" s="787"/>
      <c r="BD120" s="787"/>
      <c r="BE120" s="787"/>
      <c r="BF120" s="787"/>
      <c r="BG120" s="787"/>
      <c r="BH120" s="787"/>
      <c r="BI120" s="787"/>
      <c r="BJ120" s="787"/>
      <c r="BK120" s="787"/>
      <c r="BL120" s="787"/>
      <c r="BM120" s="787"/>
      <c r="BN120" s="787"/>
      <c r="BO120" s="787"/>
      <c r="BP120" s="788"/>
      <c r="BQ120" s="843">
        <v>719543</v>
      </c>
      <c r="BR120" s="824"/>
      <c r="BS120" s="824"/>
      <c r="BT120" s="824"/>
      <c r="BU120" s="824"/>
      <c r="BV120" s="824">
        <v>891070</v>
      </c>
      <c r="BW120" s="824"/>
      <c r="BX120" s="824"/>
      <c r="BY120" s="824"/>
      <c r="BZ120" s="824"/>
      <c r="CA120" s="824">
        <v>1062675</v>
      </c>
      <c r="CB120" s="824"/>
      <c r="CC120" s="824"/>
      <c r="CD120" s="824"/>
      <c r="CE120" s="824"/>
      <c r="CF120" s="848">
        <v>21.4</v>
      </c>
      <c r="CG120" s="849"/>
      <c r="CH120" s="849"/>
      <c r="CI120" s="849"/>
      <c r="CJ120" s="849"/>
      <c r="CK120" s="850" t="s">
        <v>411</v>
      </c>
      <c r="CL120" s="834"/>
      <c r="CM120" s="834"/>
      <c r="CN120" s="834"/>
      <c r="CO120" s="835"/>
      <c r="CP120" s="854" t="s">
        <v>412</v>
      </c>
      <c r="CQ120" s="855"/>
      <c r="CR120" s="855"/>
      <c r="CS120" s="855"/>
      <c r="CT120" s="855"/>
      <c r="CU120" s="855"/>
      <c r="CV120" s="855"/>
      <c r="CW120" s="855"/>
      <c r="CX120" s="855"/>
      <c r="CY120" s="855"/>
      <c r="CZ120" s="855"/>
      <c r="DA120" s="855"/>
      <c r="DB120" s="855"/>
      <c r="DC120" s="855"/>
      <c r="DD120" s="855"/>
      <c r="DE120" s="855"/>
      <c r="DF120" s="856"/>
      <c r="DG120" s="843">
        <v>4325130</v>
      </c>
      <c r="DH120" s="824"/>
      <c r="DI120" s="824"/>
      <c r="DJ120" s="824"/>
      <c r="DK120" s="824"/>
      <c r="DL120" s="824">
        <v>4325550</v>
      </c>
      <c r="DM120" s="824"/>
      <c r="DN120" s="824"/>
      <c r="DO120" s="824"/>
      <c r="DP120" s="824"/>
      <c r="DQ120" s="824">
        <v>4364422</v>
      </c>
      <c r="DR120" s="824"/>
      <c r="DS120" s="824"/>
      <c r="DT120" s="824"/>
      <c r="DU120" s="824"/>
      <c r="DV120" s="825">
        <v>88</v>
      </c>
      <c r="DW120" s="825"/>
      <c r="DX120" s="825"/>
      <c r="DY120" s="825"/>
      <c r="DZ120" s="826"/>
    </row>
    <row r="121" spans="1:130" s="104" customFormat="1" ht="26.25" customHeight="1" x14ac:dyDescent="0.15">
      <c r="A121" s="799"/>
      <c r="B121" s="800"/>
      <c r="C121" s="845" t="s">
        <v>413</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178</v>
      </c>
      <c r="AB121" s="759"/>
      <c r="AC121" s="759"/>
      <c r="AD121" s="759"/>
      <c r="AE121" s="760"/>
      <c r="AF121" s="761" t="s">
        <v>178</v>
      </c>
      <c r="AG121" s="759"/>
      <c r="AH121" s="759"/>
      <c r="AI121" s="759"/>
      <c r="AJ121" s="760"/>
      <c r="AK121" s="761" t="s">
        <v>178</v>
      </c>
      <c r="AL121" s="759"/>
      <c r="AM121" s="759"/>
      <c r="AN121" s="759"/>
      <c r="AO121" s="760"/>
      <c r="AP121" s="806" t="s">
        <v>178</v>
      </c>
      <c r="AQ121" s="807"/>
      <c r="AR121" s="807"/>
      <c r="AS121" s="807"/>
      <c r="AT121" s="808"/>
      <c r="AU121" s="868"/>
      <c r="AV121" s="869"/>
      <c r="AW121" s="869"/>
      <c r="AX121" s="869"/>
      <c r="AY121" s="870"/>
      <c r="AZ121" s="794" t="s">
        <v>414</v>
      </c>
      <c r="BA121" s="729"/>
      <c r="BB121" s="729"/>
      <c r="BC121" s="729"/>
      <c r="BD121" s="729"/>
      <c r="BE121" s="729"/>
      <c r="BF121" s="729"/>
      <c r="BG121" s="729"/>
      <c r="BH121" s="729"/>
      <c r="BI121" s="729"/>
      <c r="BJ121" s="729"/>
      <c r="BK121" s="729"/>
      <c r="BL121" s="729"/>
      <c r="BM121" s="729"/>
      <c r="BN121" s="729"/>
      <c r="BO121" s="729"/>
      <c r="BP121" s="730"/>
      <c r="BQ121" s="795" t="s">
        <v>178</v>
      </c>
      <c r="BR121" s="796"/>
      <c r="BS121" s="796"/>
      <c r="BT121" s="796"/>
      <c r="BU121" s="796"/>
      <c r="BV121" s="796" t="s">
        <v>178</v>
      </c>
      <c r="BW121" s="796"/>
      <c r="BX121" s="796"/>
      <c r="BY121" s="796"/>
      <c r="BZ121" s="796"/>
      <c r="CA121" s="796" t="s">
        <v>178</v>
      </c>
      <c r="CB121" s="796"/>
      <c r="CC121" s="796"/>
      <c r="CD121" s="796"/>
      <c r="CE121" s="796"/>
      <c r="CF121" s="857" t="s">
        <v>178</v>
      </c>
      <c r="CG121" s="858"/>
      <c r="CH121" s="858"/>
      <c r="CI121" s="858"/>
      <c r="CJ121" s="858"/>
      <c r="CK121" s="851"/>
      <c r="CL121" s="837"/>
      <c r="CM121" s="837"/>
      <c r="CN121" s="837"/>
      <c r="CO121" s="838"/>
      <c r="CP121" s="817" t="s">
        <v>415</v>
      </c>
      <c r="CQ121" s="818"/>
      <c r="CR121" s="818"/>
      <c r="CS121" s="818"/>
      <c r="CT121" s="818"/>
      <c r="CU121" s="818"/>
      <c r="CV121" s="818"/>
      <c r="CW121" s="818"/>
      <c r="CX121" s="818"/>
      <c r="CY121" s="818"/>
      <c r="CZ121" s="818"/>
      <c r="DA121" s="818"/>
      <c r="DB121" s="818"/>
      <c r="DC121" s="818"/>
      <c r="DD121" s="818"/>
      <c r="DE121" s="818"/>
      <c r="DF121" s="819"/>
      <c r="DG121" s="795" t="s">
        <v>178</v>
      </c>
      <c r="DH121" s="796"/>
      <c r="DI121" s="796"/>
      <c r="DJ121" s="796"/>
      <c r="DK121" s="796"/>
      <c r="DL121" s="796" t="s">
        <v>178</v>
      </c>
      <c r="DM121" s="796"/>
      <c r="DN121" s="796"/>
      <c r="DO121" s="796"/>
      <c r="DP121" s="796"/>
      <c r="DQ121" s="796" t="s">
        <v>178</v>
      </c>
      <c r="DR121" s="796"/>
      <c r="DS121" s="796"/>
      <c r="DT121" s="796"/>
      <c r="DU121" s="796"/>
      <c r="DV121" s="773" t="s">
        <v>178</v>
      </c>
      <c r="DW121" s="773"/>
      <c r="DX121" s="773"/>
      <c r="DY121" s="773"/>
      <c r="DZ121" s="774"/>
    </row>
    <row r="122" spans="1:130" s="104" customFormat="1" ht="26.25" customHeight="1" x14ac:dyDescent="0.15">
      <c r="A122" s="799"/>
      <c r="B122" s="800"/>
      <c r="C122" s="803" t="s">
        <v>395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178</v>
      </c>
      <c r="AB122" s="759"/>
      <c r="AC122" s="759"/>
      <c r="AD122" s="759"/>
      <c r="AE122" s="760"/>
      <c r="AF122" s="761" t="s">
        <v>178</v>
      </c>
      <c r="AG122" s="759"/>
      <c r="AH122" s="759"/>
      <c r="AI122" s="759"/>
      <c r="AJ122" s="760"/>
      <c r="AK122" s="761" t="s">
        <v>178</v>
      </c>
      <c r="AL122" s="759"/>
      <c r="AM122" s="759"/>
      <c r="AN122" s="759"/>
      <c r="AO122" s="760"/>
      <c r="AP122" s="806" t="s">
        <v>178</v>
      </c>
      <c r="AQ122" s="807"/>
      <c r="AR122" s="807"/>
      <c r="AS122" s="807"/>
      <c r="AT122" s="808"/>
      <c r="AU122" s="868"/>
      <c r="AV122" s="869"/>
      <c r="AW122" s="869"/>
      <c r="AX122" s="869"/>
      <c r="AY122" s="870"/>
      <c r="AZ122" s="861" t="s">
        <v>416</v>
      </c>
      <c r="BA122" s="862"/>
      <c r="BB122" s="862"/>
      <c r="BC122" s="862"/>
      <c r="BD122" s="862"/>
      <c r="BE122" s="862"/>
      <c r="BF122" s="862"/>
      <c r="BG122" s="862"/>
      <c r="BH122" s="862"/>
      <c r="BI122" s="862"/>
      <c r="BJ122" s="862"/>
      <c r="BK122" s="862"/>
      <c r="BL122" s="862"/>
      <c r="BM122" s="862"/>
      <c r="BN122" s="862"/>
      <c r="BO122" s="862"/>
      <c r="BP122" s="863"/>
      <c r="BQ122" s="864">
        <v>9123159</v>
      </c>
      <c r="BR122" s="827"/>
      <c r="BS122" s="827"/>
      <c r="BT122" s="827"/>
      <c r="BU122" s="827"/>
      <c r="BV122" s="827">
        <v>9166363</v>
      </c>
      <c r="BW122" s="827"/>
      <c r="BX122" s="827"/>
      <c r="BY122" s="827"/>
      <c r="BZ122" s="827"/>
      <c r="CA122" s="827">
        <v>9216802</v>
      </c>
      <c r="CB122" s="827"/>
      <c r="CC122" s="827"/>
      <c r="CD122" s="827"/>
      <c r="CE122" s="827"/>
      <c r="CF122" s="828">
        <v>185.9</v>
      </c>
      <c r="CG122" s="829"/>
      <c r="CH122" s="829"/>
      <c r="CI122" s="829"/>
      <c r="CJ122" s="829"/>
      <c r="CK122" s="851"/>
      <c r="CL122" s="837"/>
      <c r="CM122" s="837"/>
      <c r="CN122" s="837"/>
      <c r="CO122" s="838"/>
      <c r="CP122" s="817" t="s">
        <v>417</v>
      </c>
      <c r="CQ122" s="818"/>
      <c r="CR122" s="818"/>
      <c r="CS122" s="818"/>
      <c r="CT122" s="818"/>
      <c r="CU122" s="818"/>
      <c r="CV122" s="818"/>
      <c r="CW122" s="818"/>
      <c r="CX122" s="818"/>
      <c r="CY122" s="818"/>
      <c r="CZ122" s="818"/>
      <c r="DA122" s="818"/>
      <c r="DB122" s="818"/>
      <c r="DC122" s="818"/>
      <c r="DD122" s="818"/>
      <c r="DE122" s="818"/>
      <c r="DF122" s="819"/>
      <c r="DG122" s="795" t="s">
        <v>178</v>
      </c>
      <c r="DH122" s="796"/>
      <c r="DI122" s="796"/>
      <c r="DJ122" s="796"/>
      <c r="DK122" s="796"/>
      <c r="DL122" s="796" t="s">
        <v>178</v>
      </c>
      <c r="DM122" s="796"/>
      <c r="DN122" s="796"/>
      <c r="DO122" s="796"/>
      <c r="DP122" s="796"/>
      <c r="DQ122" s="796" t="s">
        <v>178</v>
      </c>
      <c r="DR122" s="796"/>
      <c r="DS122" s="796"/>
      <c r="DT122" s="796"/>
      <c r="DU122" s="796"/>
      <c r="DV122" s="773" t="s">
        <v>178</v>
      </c>
      <c r="DW122" s="773"/>
      <c r="DX122" s="773"/>
      <c r="DY122" s="773"/>
      <c r="DZ122" s="774"/>
    </row>
    <row r="123" spans="1:130" s="104" customFormat="1" ht="26.25" customHeight="1" x14ac:dyDescent="0.15">
      <c r="A123" s="799"/>
      <c r="B123" s="800"/>
      <c r="C123" s="803" t="s">
        <v>401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178</v>
      </c>
      <c r="AB123" s="759"/>
      <c r="AC123" s="759"/>
      <c r="AD123" s="759"/>
      <c r="AE123" s="760"/>
      <c r="AF123" s="761" t="s">
        <v>178</v>
      </c>
      <c r="AG123" s="759"/>
      <c r="AH123" s="759"/>
      <c r="AI123" s="759"/>
      <c r="AJ123" s="760"/>
      <c r="AK123" s="761" t="s">
        <v>178</v>
      </c>
      <c r="AL123" s="759"/>
      <c r="AM123" s="759"/>
      <c r="AN123" s="759"/>
      <c r="AO123" s="760"/>
      <c r="AP123" s="806" t="s">
        <v>178</v>
      </c>
      <c r="AQ123" s="807"/>
      <c r="AR123" s="807"/>
      <c r="AS123" s="807"/>
      <c r="AT123" s="808"/>
      <c r="AU123" s="871"/>
      <c r="AV123" s="872"/>
      <c r="AW123" s="872"/>
      <c r="AX123" s="872"/>
      <c r="AY123" s="872"/>
      <c r="AZ123" s="135" t="s">
        <v>126</v>
      </c>
      <c r="BA123" s="135"/>
      <c r="BB123" s="135"/>
      <c r="BC123" s="135"/>
      <c r="BD123" s="135"/>
      <c r="BE123" s="135"/>
      <c r="BF123" s="135"/>
      <c r="BG123" s="135"/>
      <c r="BH123" s="135"/>
      <c r="BI123" s="135"/>
      <c r="BJ123" s="135"/>
      <c r="BK123" s="135"/>
      <c r="BL123" s="135"/>
      <c r="BM123" s="135"/>
      <c r="BN123" s="135"/>
      <c r="BO123" s="859" t="s">
        <v>418</v>
      </c>
      <c r="BP123" s="860"/>
      <c r="BQ123" s="814">
        <v>9842702</v>
      </c>
      <c r="BR123" s="815"/>
      <c r="BS123" s="815"/>
      <c r="BT123" s="815"/>
      <c r="BU123" s="815"/>
      <c r="BV123" s="815">
        <v>10057433</v>
      </c>
      <c r="BW123" s="815"/>
      <c r="BX123" s="815"/>
      <c r="BY123" s="815"/>
      <c r="BZ123" s="815"/>
      <c r="CA123" s="815">
        <v>10279477</v>
      </c>
      <c r="CB123" s="815"/>
      <c r="CC123" s="815"/>
      <c r="CD123" s="815"/>
      <c r="CE123" s="815"/>
      <c r="CF123" s="725"/>
      <c r="CG123" s="726"/>
      <c r="CH123" s="726"/>
      <c r="CI123" s="726"/>
      <c r="CJ123" s="816"/>
      <c r="CK123" s="851"/>
      <c r="CL123" s="837"/>
      <c r="CM123" s="837"/>
      <c r="CN123" s="837"/>
      <c r="CO123" s="838"/>
      <c r="CP123" s="817" t="s">
        <v>419</v>
      </c>
      <c r="CQ123" s="818"/>
      <c r="CR123" s="818"/>
      <c r="CS123" s="818"/>
      <c r="CT123" s="818"/>
      <c r="CU123" s="818"/>
      <c r="CV123" s="818"/>
      <c r="CW123" s="818"/>
      <c r="CX123" s="818"/>
      <c r="CY123" s="818"/>
      <c r="CZ123" s="818"/>
      <c r="DA123" s="818"/>
      <c r="DB123" s="818"/>
      <c r="DC123" s="818"/>
      <c r="DD123" s="818"/>
      <c r="DE123" s="818"/>
      <c r="DF123" s="819"/>
      <c r="DG123" s="758" t="s">
        <v>383</v>
      </c>
      <c r="DH123" s="759"/>
      <c r="DI123" s="759"/>
      <c r="DJ123" s="759"/>
      <c r="DK123" s="760"/>
      <c r="DL123" s="761" t="s">
        <v>383</v>
      </c>
      <c r="DM123" s="759"/>
      <c r="DN123" s="759"/>
      <c r="DO123" s="759"/>
      <c r="DP123" s="760"/>
      <c r="DQ123" s="761" t="s">
        <v>383</v>
      </c>
      <c r="DR123" s="759"/>
      <c r="DS123" s="759"/>
      <c r="DT123" s="759"/>
      <c r="DU123" s="760"/>
      <c r="DV123" s="806" t="s">
        <v>383</v>
      </c>
      <c r="DW123" s="807"/>
      <c r="DX123" s="807"/>
      <c r="DY123" s="807"/>
      <c r="DZ123" s="808"/>
    </row>
    <row r="124" spans="1:130" s="104" customFormat="1" ht="26.25" customHeight="1" thickBot="1" x14ac:dyDescent="0.2">
      <c r="A124" s="799"/>
      <c r="B124" s="800"/>
      <c r="C124" s="803" t="s">
        <v>404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383</v>
      </c>
      <c r="AB124" s="759"/>
      <c r="AC124" s="759"/>
      <c r="AD124" s="759"/>
      <c r="AE124" s="760"/>
      <c r="AF124" s="761" t="s">
        <v>383</v>
      </c>
      <c r="AG124" s="759"/>
      <c r="AH124" s="759"/>
      <c r="AI124" s="759"/>
      <c r="AJ124" s="760"/>
      <c r="AK124" s="761" t="s">
        <v>383</v>
      </c>
      <c r="AL124" s="759"/>
      <c r="AM124" s="759"/>
      <c r="AN124" s="759"/>
      <c r="AO124" s="760"/>
      <c r="AP124" s="806" t="s">
        <v>383</v>
      </c>
      <c r="AQ124" s="807"/>
      <c r="AR124" s="807"/>
      <c r="AS124" s="807"/>
      <c r="AT124" s="808"/>
      <c r="AU124" s="809" t="s">
        <v>420</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68.5</v>
      </c>
      <c r="BR124" s="813"/>
      <c r="BS124" s="813"/>
      <c r="BT124" s="813"/>
      <c r="BU124" s="813"/>
      <c r="BV124" s="813">
        <v>57.2</v>
      </c>
      <c r="BW124" s="813"/>
      <c r="BX124" s="813"/>
      <c r="BY124" s="813"/>
      <c r="BZ124" s="813"/>
      <c r="CA124" s="813">
        <v>50.7</v>
      </c>
      <c r="CB124" s="813"/>
      <c r="CC124" s="813"/>
      <c r="CD124" s="813"/>
      <c r="CE124" s="813"/>
      <c r="CF124" s="703"/>
      <c r="CG124" s="704"/>
      <c r="CH124" s="704"/>
      <c r="CI124" s="704"/>
      <c r="CJ124" s="844"/>
      <c r="CK124" s="852"/>
      <c r="CL124" s="852"/>
      <c r="CM124" s="852"/>
      <c r="CN124" s="852"/>
      <c r="CO124" s="853"/>
      <c r="CP124" s="817" t="s">
        <v>421</v>
      </c>
      <c r="CQ124" s="818"/>
      <c r="CR124" s="818"/>
      <c r="CS124" s="818"/>
      <c r="CT124" s="818"/>
      <c r="CU124" s="818"/>
      <c r="CV124" s="818"/>
      <c r="CW124" s="818"/>
      <c r="CX124" s="818"/>
      <c r="CY124" s="818"/>
      <c r="CZ124" s="818"/>
      <c r="DA124" s="818"/>
      <c r="DB124" s="818"/>
      <c r="DC124" s="818"/>
      <c r="DD124" s="818"/>
      <c r="DE124" s="818"/>
      <c r="DF124" s="819"/>
      <c r="DG124" s="741" t="s">
        <v>178</v>
      </c>
      <c r="DH124" s="742"/>
      <c r="DI124" s="742"/>
      <c r="DJ124" s="742"/>
      <c r="DK124" s="743"/>
      <c r="DL124" s="744" t="s">
        <v>178</v>
      </c>
      <c r="DM124" s="742"/>
      <c r="DN124" s="742"/>
      <c r="DO124" s="742"/>
      <c r="DP124" s="743"/>
      <c r="DQ124" s="744" t="s">
        <v>178</v>
      </c>
      <c r="DR124" s="742"/>
      <c r="DS124" s="742"/>
      <c r="DT124" s="742"/>
      <c r="DU124" s="743"/>
      <c r="DV124" s="830" t="s">
        <v>178</v>
      </c>
      <c r="DW124" s="831"/>
      <c r="DX124" s="831"/>
      <c r="DY124" s="831"/>
      <c r="DZ124" s="832"/>
    </row>
    <row r="125" spans="1:130" s="104" customFormat="1" ht="26.25" customHeight="1" x14ac:dyDescent="0.15">
      <c r="A125" s="799"/>
      <c r="B125" s="800"/>
      <c r="C125" s="803" t="s">
        <v>406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178</v>
      </c>
      <c r="AB125" s="759"/>
      <c r="AC125" s="759"/>
      <c r="AD125" s="759"/>
      <c r="AE125" s="760"/>
      <c r="AF125" s="761" t="s">
        <v>178</v>
      </c>
      <c r="AG125" s="759"/>
      <c r="AH125" s="759"/>
      <c r="AI125" s="759"/>
      <c r="AJ125" s="760"/>
      <c r="AK125" s="761" t="s">
        <v>178</v>
      </c>
      <c r="AL125" s="759"/>
      <c r="AM125" s="759"/>
      <c r="AN125" s="759"/>
      <c r="AO125" s="760"/>
      <c r="AP125" s="806" t="s">
        <v>178</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422</v>
      </c>
      <c r="CL125" s="834"/>
      <c r="CM125" s="834"/>
      <c r="CN125" s="834"/>
      <c r="CO125" s="835"/>
      <c r="CP125" s="842" t="s">
        <v>423</v>
      </c>
      <c r="CQ125" s="787"/>
      <c r="CR125" s="787"/>
      <c r="CS125" s="787"/>
      <c r="CT125" s="787"/>
      <c r="CU125" s="787"/>
      <c r="CV125" s="787"/>
      <c r="CW125" s="787"/>
      <c r="CX125" s="787"/>
      <c r="CY125" s="787"/>
      <c r="CZ125" s="787"/>
      <c r="DA125" s="787"/>
      <c r="DB125" s="787"/>
      <c r="DC125" s="787"/>
      <c r="DD125" s="787"/>
      <c r="DE125" s="787"/>
      <c r="DF125" s="788"/>
      <c r="DG125" s="843" t="s">
        <v>178</v>
      </c>
      <c r="DH125" s="824"/>
      <c r="DI125" s="824"/>
      <c r="DJ125" s="824"/>
      <c r="DK125" s="824"/>
      <c r="DL125" s="824" t="s">
        <v>178</v>
      </c>
      <c r="DM125" s="824"/>
      <c r="DN125" s="824"/>
      <c r="DO125" s="824"/>
      <c r="DP125" s="824"/>
      <c r="DQ125" s="824" t="s">
        <v>178</v>
      </c>
      <c r="DR125" s="824"/>
      <c r="DS125" s="824"/>
      <c r="DT125" s="824"/>
      <c r="DU125" s="824"/>
      <c r="DV125" s="825" t="s">
        <v>178</v>
      </c>
      <c r="DW125" s="825"/>
      <c r="DX125" s="825"/>
      <c r="DY125" s="825"/>
      <c r="DZ125" s="826"/>
    </row>
    <row r="126" spans="1:130" s="104" customFormat="1" ht="26.25" customHeight="1" thickBot="1" x14ac:dyDescent="0.2">
      <c r="A126" s="799"/>
      <c r="B126" s="800"/>
      <c r="C126" s="803" t="s">
        <v>408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178</v>
      </c>
      <c r="AB126" s="759"/>
      <c r="AC126" s="759"/>
      <c r="AD126" s="759"/>
      <c r="AE126" s="760"/>
      <c r="AF126" s="761" t="s">
        <v>178</v>
      </c>
      <c r="AG126" s="759"/>
      <c r="AH126" s="759"/>
      <c r="AI126" s="759"/>
      <c r="AJ126" s="760"/>
      <c r="AK126" s="761" t="s">
        <v>178</v>
      </c>
      <c r="AL126" s="759"/>
      <c r="AM126" s="759"/>
      <c r="AN126" s="759"/>
      <c r="AO126" s="760"/>
      <c r="AP126" s="806" t="s">
        <v>178</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4" t="s">
        <v>424</v>
      </c>
      <c r="CQ126" s="729"/>
      <c r="CR126" s="729"/>
      <c r="CS126" s="729"/>
      <c r="CT126" s="729"/>
      <c r="CU126" s="729"/>
      <c r="CV126" s="729"/>
      <c r="CW126" s="729"/>
      <c r="CX126" s="729"/>
      <c r="CY126" s="729"/>
      <c r="CZ126" s="729"/>
      <c r="DA126" s="729"/>
      <c r="DB126" s="729"/>
      <c r="DC126" s="729"/>
      <c r="DD126" s="729"/>
      <c r="DE126" s="729"/>
      <c r="DF126" s="730"/>
      <c r="DG126" s="795" t="s">
        <v>178</v>
      </c>
      <c r="DH126" s="796"/>
      <c r="DI126" s="796"/>
      <c r="DJ126" s="796"/>
      <c r="DK126" s="796"/>
      <c r="DL126" s="796" t="s">
        <v>178</v>
      </c>
      <c r="DM126" s="796"/>
      <c r="DN126" s="796"/>
      <c r="DO126" s="796"/>
      <c r="DP126" s="796"/>
      <c r="DQ126" s="796" t="s">
        <v>178</v>
      </c>
      <c r="DR126" s="796"/>
      <c r="DS126" s="796"/>
      <c r="DT126" s="796"/>
      <c r="DU126" s="796"/>
      <c r="DV126" s="773" t="s">
        <v>178</v>
      </c>
      <c r="DW126" s="773"/>
      <c r="DX126" s="773"/>
      <c r="DY126" s="773"/>
      <c r="DZ126" s="774"/>
    </row>
    <row r="127" spans="1:130" s="104" customFormat="1" ht="26.25" customHeight="1" x14ac:dyDescent="0.15">
      <c r="A127" s="801"/>
      <c r="B127" s="802"/>
      <c r="C127" s="820" t="s">
        <v>425</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178</v>
      </c>
      <c r="AB127" s="759"/>
      <c r="AC127" s="759"/>
      <c r="AD127" s="759"/>
      <c r="AE127" s="760"/>
      <c r="AF127" s="761" t="s">
        <v>178</v>
      </c>
      <c r="AG127" s="759"/>
      <c r="AH127" s="759"/>
      <c r="AI127" s="759"/>
      <c r="AJ127" s="760"/>
      <c r="AK127" s="761" t="s">
        <v>178</v>
      </c>
      <c r="AL127" s="759"/>
      <c r="AM127" s="759"/>
      <c r="AN127" s="759"/>
      <c r="AO127" s="760"/>
      <c r="AP127" s="806" t="s">
        <v>178</v>
      </c>
      <c r="AQ127" s="807"/>
      <c r="AR127" s="807"/>
      <c r="AS127" s="807"/>
      <c r="AT127" s="808"/>
      <c r="AU127" s="140"/>
      <c r="AV127" s="140"/>
      <c r="AW127" s="140"/>
      <c r="AX127" s="823" t="s">
        <v>426</v>
      </c>
      <c r="AY127" s="791"/>
      <c r="AZ127" s="791"/>
      <c r="BA127" s="791"/>
      <c r="BB127" s="791"/>
      <c r="BC127" s="791"/>
      <c r="BD127" s="791"/>
      <c r="BE127" s="792"/>
      <c r="BF127" s="790" t="s">
        <v>427</v>
      </c>
      <c r="BG127" s="791"/>
      <c r="BH127" s="791"/>
      <c r="BI127" s="791"/>
      <c r="BJ127" s="791"/>
      <c r="BK127" s="791"/>
      <c r="BL127" s="792"/>
      <c r="BM127" s="790" t="s">
        <v>428</v>
      </c>
      <c r="BN127" s="791"/>
      <c r="BO127" s="791"/>
      <c r="BP127" s="791"/>
      <c r="BQ127" s="791"/>
      <c r="BR127" s="791"/>
      <c r="BS127" s="792"/>
      <c r="BT127" s="790" t="s">
        <v>429</v>
      </c>
      <c r="BU127" s="791"/>
      <c r="BV127" s="791"/>
      <c r="BW127" s="791"/>
      <c r="BX127" s="791"/>
      <c r="BY127" s="791"/>
      <c r="BZ127" s="793"/>
      <c r="CA127" s="140"/>
      <c r="CB127" s="140"/>
      <c r="CC127" s="140"/>
      <c r="CD127" s="141"/>
      <c r="CE127" s="141"/>
      <c r="CF127" s="141"/>
      <c r="CG127" s="138"/>
      <c r="CH127" s="138"/>
      <c r="CI127" s="138"/>
      <c r="CJ127" s="139"/>
      <c r="CK127" s="836"/>
      <c r="CL127" s="837"/>
      <c r="CM127" s="837"/>
      <c r="CN127" s="837"/>
      <c r="CO127" s="838"/>
      <c r="CP127" s="794" t="s">
        <v>430</v>
      </c>
      <c r="CQ127" s="729"/>
      <c r="CR127" s="729"/>
      <c r="CS127" s="729"/>
      <c r="CT127" s="729"/>
      <c r="CU127" s="729"/>
      <c r="CV127" s="729"/>
      <c r="CW127" s="729"/>
      <c r="CX127" s="729"/>
      <c r="CY127" s="729"/>
      <c r="CZ127" s="729"/>
      <c r="DA127" s="729"/>
      <c r="DB127" s="729"/>
      <c r="DC127" s="729"/>
      <c r="DD127" s="729"/>
      <c r="DE127" s="729"/>
      <c r="DF127" s="730"/>
      <c r="DG127" s="795" t="s">
        <v>178</v>
      </c>
      <c r="DH127" s="796"/>
      <c r="DI127" s="796"/>
      <c r="DJ127" s="796"/>
      <c r="DK127" s="796"/>
      <c r="DL127" s="796" t="s">
        <v>178</v>
      </c>
      <c r="DM127" s="796"/>
      <c r="DN127" s="796"/>
      <c r="DO127" s="796"/>
      <c r="DP127" s="796"/>
      <c r="DQ127" s="796" t="s">
        <v>178</v>
      </c>
      <c r="DR127" s="796"/>
      <c r="DS127" s="796"/>
      <c r="DT127" s="796"/>
      <c r="DU127" s="796"/>
      <c r="DV127" s="773" t="s">
        <v>178</v>
      </c>
      <c r="DW127" s="773"/>
      <c r="DX127" s="773"/>
      <c r="DY127" s="773"/>
      <c r="DZ127" s="774"/>
    </row>
    <row r="128" spans="1:130" s="104" customFormat="1" ht="26.25" customHeight="1" thickBot="1" x14ac:dyDescent="0.2">
      <c r="A128" s="775" t="s">
        <v>431</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432</v>
      </c>
      <c r="X128" s="777"/>
      <c r="Y128" s="777"/>
      <c r="Z128" s="778"/>
      <c r="AA128" s="779" t="s">
        <v>178</v>
      </c>
      <c r="AB128" s="780"/>
      <c r="AC128" s="780"/>
      <c r="AD128" s="780"/>
      <c r="AE128" s="781"/>
      <c r="AF128" s="782" t="s">
        <v>178</v>
      </c>
      <c r="AG128" s="780"/>
      <c r="AH128" s="780"/>
      <c r="AI128" s="780"/>
      <c r="AJ128" s="781"/>
      <c r="AK128" s="782" t="s">
        <v>178</v>
      </c>
      <c r="AL128" s="780"/>
      <c r="AM128" s="780"/>
      <c r="AN128" s="780"/>
      <c r="AO128" s="781"/>
      <c r="AP128" s="783"/>
      <c r="AQ128" s="784"/>
      <c r="AR128" s="784"/>
      <c r="AS128" s="784"/>
      <c r="AT128" s="785"/>
      <c r="AU128" s="140"/>
      <c r="AV128" s="140"/>
      <c r="AW128" s="140"/>
      <c r="AX128" s="786" t="s">
        <v>433</v>
      </c>
      <c r="AY128" s="787"/>
      <c r="AZ128" s="787"/>
      <c r="BA128" s="787"/>
      <c r="BB128" s="787"/>
      <c r="BC128" s="787"/>
      <c r="BD128" s="787"/>
      <c r="BE128" s="788"/>
      <c r="BF128" s="765" t="s">
        <v>178</v>
      </c>
      <c r="BG128" s="766"/>
      <c r="BH128" s="766"/>
      <c r="BI128" s="766"/>
      <c r="BJ128" s="766"/>
      <c r="BK128" s="766"/>
      <c r="BL128" s="789"/>
      <c r="BM128" s="765">
        <v>14.63</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68" t="s">
        <v>434</v>
      </c>
      <c r="CQ128" s="707"/>
      <c r="CR128" s="707"/>
      <c r="CS128" s="707"/>
      <c r="CT128" s="707"/>
      <c r="CU128" s="707"/>
      <c r="CV128" s="707"/>
      <c r="CW128" s="707"/>
      <c r="CX128" s="707"/>
      <c r="CY128" s="707"/>
      <c r="CZ128" s="707"/>
      <c r="DA128" s="707"/>
      <c r="DB128" s="707"/>
      <c r="DC128" s="707"/>
      <c r="DD128" s="707"/>
      <c r="DE128" s="707"/>
      <c r="DF128" s="708"/>
      <c r="DG128" s="769" t="s">
        <v>178</v>
      </c>
      <c r="DH128" s="770"/>
      <c r="DI128" s="770"/>
      <c r="DJ128" s="770"/>
      <c r="DK128" s="770"/>
      <c r="DL128" s="770" t="s">
        <v>178</v>
      </c>
      <c r="DM128" s="770"/>
      <c r="DN128" s="770"/>
      <c r="DO128" s="770"/>
      <c r="DP128" s="770"/>
      <c r="DQ128" s="770" t="s">
        <v>178</v>
      </c>
      <c r="DR128" s="770"/>
      <c r="DS128" s="770"/>
      <c r="DT128" s="770"/>
      <c r="DU128" s="770"/>
      <c r="DV128" s="771" t="s">
        <v>178</v>
      </c>
      <c r="DW128" s="771"/>
      <c r="DX128" s="771"/>
      <c r="DY128" s="771"/>
      <c r="DZ128" s="772"/>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435</v>
      </c>
      <c r="X129" s="756"/>
      <c r="Y129" s="756"/>
      <c r="Z129" s="757"/>
      <c r="AA129" s="758">
        <v>5554660</v>
      </c>
      <c r="AB129" s="759"/>
      <c r="AC129" s="759"/>
      <c r="AD129" s="759"/>
      <c r="AE129" s="760"/>
      <c r="AF129" s="761">
        <v>5673529</v>
      </c>
      <c r="AG129" s="759"/>
      <c r="AH129" s="759"/>
      <c r="AI129" s="759"/>
      <c r="AJ129" s="760"/>
      <c r="AK129" s="761">
        <v>5622648</v>
      </c>
      <c r="AL129" s="759"/>
      <c r="AM129" s="759"/>
      <c r="AN129" s="759"/>
      <c r="AO129" s="760"/>
      <c r="AP129" s="762"/>
      <c r="AQ129" s="763"/>
      <c r="AR129" s="763"/>
      <c r="AS129" s="763"/>
      <c r="AT129" s="764"/>
      <c r="AU129" s="142"/>
      <c r="AV129" s="142"/>
      <c r="AW129" s="142"/>
      <c r="AX129" s="728" t="s">
        <v>436</v>
      </c>
      <c r="AY129" s="729"/>
      <c r="AZ129" s="729"/>
      <c r="BA129" s="729"/>
      <c r="BB129" s="729"/>
      <c r="BC129" s="729"/>
      <c r="BD129" s="729"/>
      <c r="BE129" s="730"/>
      <c r="BF129" s="748" t="s">
        <v>178</v>
      </c>
      <c r="BG129" s="749"/>
      <c r="BH129" s="749"/>
      <c r="BI129" s="749"/>
      <c r="BJ129" s="749"/>
      <c r="BK129" s="749"/>
      <c r="BL129" s="750"/>
      <c r="BM129" s="748">
        <v>19.63</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437</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438</v>
      </c>
      <c r="X130" s="756"/>
      <c r="Y130" s="756"/>
      <c r="Z130" s="757"/>
      <c r="AA130" s="758">
        <v>705458</v>
      </c>
      <c r="AB130" s="759"/>
      <c r="AC130" s="759"/>
      <c r="AD130" s="759"/>
      <c r="AE130" s="760"/>
      <c r="AF130" s="761">
        <v>643854</v>
      </c>
      <c r="AG130" s="759"/>
      <c r="AH130" s="759"/>
      <c r="AI130" s="759"/>
      <c r="AJ130" s="760"/>
      <c r="AK130" s="761">
        <v>664384</v>
      </c>
      <c r="AL130" s="759"/>
      <c r="AM130" s="759"/>
      <c r="AN130" s="759"/>
      <c r="AO130" s="760"/>
      <c r="AP130" s="762"/>
      <c r="AQ130" s="763"/>
      <c r="AR130" s="763"/>
      <c r="AS130" s="763"/>
      <c r="AT130" s="764"/>
      <c r="AU130" s="142"/>
      <c r="AV130" s="142"/>
      <c r="AW130" s="142"/>
      <c r="AX130" s="728" t="s">
        <v>439</v>
      </c>
      <c r="AY130" s="729"/>
      <c r="AZ130" s="729"/>
      <c r="BA130" s="729"/>
      <c r="BB130" s="729"/>
      <c r="BC130" s="729"/>
      <c r="BD130" s="729"/>
      <c r="BE130" s="730"/>
      <c r="BF130" s="731">
        <v>6.2</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440</v>
      </c>
      <c r="X131" s="739"/>
      <c r="Y131" s="739"/>
      <c r="Z131" s="740"/>
      <c r="AA131" s="741">
        <v>4849202</v>
      </c>
      <c r="AB131" s="742"/>
      <c r="AC131" s="742"/>
      <c r="AD131" s="742"/>
      <c r="AE131" s="743"/>
      <c r="AF131" s="744">
        <v>5029675</v>
      </c>
      <c r="AG131" s="742"/>
      <c r="AH131" s="742"/>
      <c r="AI131" s="742"/>
      <c r="AJ131" s="743"/>
      <c r="AK131" s="744">
        <v>4958264</v>
      </c>
      <c r="AL131" s="742"/>
      <c r="AM131" s="742"/>
      <c r="AN131" s="742"/>
      <c r="AO131" s="743"/>
      <c r="AP131" s="745"/>
      <c r="AQ131" s="746"/>
      <c r="AR131" s="746"/>
      <c r="AS131" s="746"/>
      <c r="AT131" s="747"/>
      <c r="AU131" s="142"/>
      <c r="AV131" s="142"/>
      <c r="AW131" s="142"/>
      <c r="AX131" s="706" t="s">
        <v>441</v>
      </c>
      <c r="AY131" s="707"/>
      <c r="AZ131" s="707"/>
      <c r="BA131" s="707"/>
      <c r="BB131" s="707"/>
      <c r="BC131" s="707"/>
      <c r="BD131" s="707"/>
      <c r="BE131" s="708"/>
      <c r="BF131" s="709">
        <v>50.7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442</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443</v>
      </c>
      <c r="W132" s="719"/>
      <c r="X132" s="719"/>
      <c r="Y132" s="719"/>
      <c r="Z132" s="720"/>
      <c r="AA132" s="721">
        <v>5.5029672920000001</v>
      </c>
      <c r="AB132" s="722"/>
      <c r="AC132" s="722"/>
      <c r="AD132" s="722"/>
      <c r="AE132" s="723"/>
      <c r="AF132" s="724">
        <v>6.766898458</v>
      </c>
      <c r="AG132" s="722"/>
      <c r="AH132" s="722"/>
      <c r="AI132" s="722"/>
      <c r="AJ132" s="723"/>
      <c r="AK132" s="724">
        <v>6.5298055929999999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444</v>
      </c>
      <c r="W133" s="698"/>
      <c r="X133" s="698"/>
      <c r="Y133" s="698"/>
      <c r="Z133" s="699"/>
      <c r="AA133" s="700">
        <v>5.7</v>
      </c>
      <c r="AB133" s="701"/>
      <c r="AC133" s="701"/>
      <c r="AD133" s="701"/>
      <c r="AE133" s="702"/>
      <c r="AF133" s="700">
        <v>6.3</v>
      </c>
      <c r="AG133" s="701"/>
      <c r="AH133" s="701"/>
      <c r="AI133" s="701"/>
      <c r="AJ133" s="702"/>
      <c r="AK133" s="700">
        <v>6.2</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445</v>
      </c>
      <c r="B5" s="8"/>
      <c r="C5" s="8"/>
      <c r="D5" s="8"/>
      <c r="E5" s="8"/>
      <c r="F5" s="8"/>
      <c r="G5" s="8"/>
      <c r="H5" s="8"/>
      <c r="I5" s="8"/>
      <c r="J5" s="8"/>
      <c r="K5" s="8"/>
      <c r="L5" s="8"/>
      <c r="M5" s="8"/>
      <c r="N5" s="8"/>
      <c r="O5" s="10"/>
    </row>
    <row r="6" spans="1:16" x14ac:dyDescent="0.15">
      <c r="A6" s="12"/>
      <c r="B6" s="4"/>
      <c r="C6" s="4"/>
      <c r="D6" s="4"/>
      <c r="E6" s="4"/>
      <c r="F6" s="4"/>
      <c r="G6" s="148" t="s">
        <v>446</v>
      </c>
      <c r="H6" s="148"/>
      <c r="I6" s="148"/>
      <c r="J6" s="148"/>
      <c r="K6" s="4"/>
      <c r="L6" s="4"/>
      <c r="M6" s="4"/>
      <c r="N6" s="4"/>
    </row>
    <row r="7" spans="1:16" x14ac:dyDescent="0.15">
      <c r="A7" s="12"/>
      <c r="B7" s="4"/>
      <c r="C7" s="4"/>
      <c r="D7" s="4"/>
      <c r="E7" s="4"/>
      <c r="F7" s="4"/>
      <c r="G7" s="149"/>
      <c r="H7" s="150"/>
      <c r="I7" s="150"/>
      <c r="J7" s="151"/>
      <c r="K7" s="1113" t="s">
        <v>447</v>
      </c>
      <c r="L7" s="152"/>
      <c r="M7" s="153" t="s">
        <v>448</v>
      </c>
      <c r="N7" s="154"/>
    </row>
    <row r="8" spans="1:16" x14ac:dyDescent="0.15">
      <c r="A8" s="12"/>
      <c r="B8" s="4"/>
      <c r="C8" s="4"/>
      <c r="D8" s="4"/>
      <c r="E8" s="4"/>
      <c r="F8" s="4"/>
      <c r="G8" s="155"/>
      <c r="H8" s="156"/>
      <c r="I8" s="156"/>
      <c r="J8" s="157"/>
      <c r="K8" s="1114"/>
      <c r="L8" s="158" t="s">
        <v>449</v>
      </c>
      <c r="M8" s="159" t="s">
        <v>450</v>
      </c>
      <c r="N8" s="160" t="s">
        <v>451</v>
      </c>
    </row>
    <row r="9" spans="1:16" x14ac:dyDescent="0.15">
      <c r="A9" s="12"/>
      <c r="B9" s="4"/>
      <c r="C9" s="4"/>
      <c r="D9" s="4"/>
      <c r="E9" s="4"/>
      <c r="F9" s="4"/>
      <c r="G9" s="1127" t="s">
        <v>452</v>
      </c>
      <c r="H9" s="1128"/>
      <c r="I9" s="1128"/>
      <c r="J9" s="1129"/>
      <c r="K9" s="161">
        <v>1737623</v>
      </c>
      <c r="L9" s="162">
        <v>59739</v>
      </c>
      <c r="M9" s="163">
        <v>55845</v>
      </c>
      <c r="N9" s="164">
        <v>7</v>
      </c>
    </row>
    <row r="10" spans="1:16" x14ac:dyDescent="0.15">
      <c r="A10" s="12"/>
      <c r="B10" s="4"/>
      <c r="C10" s="4"/>
      <c r="D10" s="4"/>
      <c r="E10" s="4"/>
      <c r="F10" s="4"/>
      <c r="G10" s="1127" t="s">
        <v>453</v>
      </c>
      <c r="H10" s="1128"/>
      <c r="I10" s="1128"/>
      <c r="J10" s="1129"/>
      <c r="K10" s="165">
        <v>134665</v>
      </c>
      <c r="L10" s="166">
        <v>4630</v>
      </c>
      <c r="M10" s="167">
        <v>5607</v>
      </c>
      <c r="N10" s="168">
        <v>-17.399999999999999</v>
      </c>
    </row>
    <row r="11" spans="1:16" ht="13.5" customHeight="1" x14ac:dyDescent="0.15">
      <c r="A11" s="12"/>
      <c r="B11" s="4"/>
      <c r="C11" s="4"/>
      <c r="D11" s="4"/>
      <c r="E11" s="4"/>
      <c r="F11" s="4"/>
      <c r="G11" s="1127" t="s">
        <v>454</v>
      </c>
      <c r="H11" s="1128"/>
      <c r="I11" s="1128"/>
      <c r="J11" s="1129"/>
      <c r="K11" s="165">
        <v>1662</v>
      </c>
      <c r="L11" s="166">
        <v>57</v>
      </c>
      <c r="M11" s="167">
        <v>8384</v>
      </c>
      <c r="N11" s="168">
        <v>-99.3</v>
      </c>
    </row>
    <row r="12" spans="1:16" ht="13.5" customHeight="1" x14ac:dyDescent="0.15">
      <c r="A12" s="12"/>
      <c r="B12" s="4"/>
      <c r="C12" s="4"/>
      <c r="D12" s="4"/>
      <c r="E12" s="4"/>
      <c r="F12" s="4"/>
      <c r="G12" s="1127" t="s">
        <v>455</v>
      </c>
      <c r="H12" s="1128"/>
      <c r="I12" s="1128"/>
      <c r="J12" s="1129"/>
      <c r="K12" s="165" t="s">
        <v>456</v>
      </c>
      <c r="L12" s="166" t="s">
        <v>456</v>
      </c>
      <c r="M12" s="167">
        <v>147</v>
      </c>
      <c r="N12" s="168" t="s">
        <v>456</v>
      </c>
    </row>
    <row r="13" spans="1:16" ht="13.5" customHeight="1" x14ac:dyDescent="0.15">
      <c r="A13" s="12"/>
      <c r="B13" s="4"/>
      <c r="C13" s="4"/>
      <c r="D13" s="4"/>
      <c r="E13" s="4"/>
      <c r="F13" s="4"/>
      <c r="G13" s="1127" t="s">
        <v>457</v>
      </c>
      <c r="H13" s="1128"/>
      <c r="I13" s="1128"/>
      <c r="J13" s="1129"/>
      <c r="K13" s="165" t="s">
        <v>456</v>
      </c>
      <c r="L13" s="166" t="s">
        <v>456</v>
      </c>
      <c r="M13" s="167">
        <v>6</v>
      </c>
      <c r="N13" s="168" t="s">
        <v>456</v>
      </c>
    </row>
    <row r="14" spans="1:16" ht="13.5" customHeight="1" x14ac:dyDescent="0.15">
      <c r="A14" s="12"/>
      <c r="B14" s="4"/>
      <c r="C14" s="4"/>
      <c r="D14" s="4"/>
      <c r="E14" s="4"/>
      <c r="F14" s="4"/>
      <c r="G14" s="1127" t="s">
        <v>458</v>
      </c>
      <c r="H14" s="1128"/>
      <c r="I14" s="1128"/>
      <c r="J14" s="1129"/>
      <c r="K14" s="165">
        <v>85772</v>
      </c>
      <c r="L14" s="166">
        <v>2949</v>
      </c>
      <c r="M14" s="167">
        <v>2653</v>
      </c>
      <c r="N14" s="168">
        <v>11.2</v>
      </c>
    </row>
    <row r="15" spans="1:16" ht="13.5" customHeight="1" x14ac:dyDescent="0.15">
      <c r="A15" s="12"/>
      <c r="B15" s="4"/>
      <c r="C15" s="4"/>
      <c r="D15" s="4"/>
      <c r="E15" s="4"/>
      <c r="F15" s="4"/>
      <c r="G15" s="1127" t="s">
        <v>459</v>
      </c>
      <c r="H15" s="1128"/>
      <c r="I15" s="1128"/>
      <c r="J15" s="1129"/>
      <c r="K15" s="165">
        <v>7015</v>
      </c>
      <c r="L15" s="166">
        <v>241</v>
      </c>
      <c r="M15" s="167">
        <v>1240</v>
      </c>
      <c r="N15" s="168">
        <v>-80.599999999999994</v>
      </c>
    </row>
    <row r="16" spans="1:16" x14ac:dyDescent="0.15">
      <c r="A16" s="12"/>
      <c r="B16" s="4"/>
      <c r="C16" s="4"/>
      <c r="D16" s="4"/>
      <c r="E16" s="4"/>
      <c r="F16" s="4"/>
      <c r="G16" s="1130" t="s">
        <v>460</v>
      </c>
      <c r="H16" s="1131"/>
      <c r="I16" s="1131"/>
      <c r="J16" s="1132"/>
      <c r="K16" s="166">
        <v>-153416</v>
      </c>
      <c r="L16" s="166">
        <v>-5274</v>
      </c>
      <c r="M16" s="167">
        <v>-5294</v>
      </c>
      <c r="N16" s="168">
        <v>-0.4</v>
      </c>
    </row>
    <row r="17" spans="1:16" x14ac:dyDescent="0.15">
      <c r="A17" s="12"/>
      <c r="B17" s="4"/>
      <c r="C17" s="4"/>
      <c r="D17" s="4"/>
      <c r="E17" s="4"/>
      <c r="F17" s="4"/>
      <c r="G17" s="1130" t="s">
        <v>126</v>
      </c>
      <c r="H17" s="1131"/>
      <c r="I17" s="1131"/>
      <c r="J17" s="1132"/>
      <c r="K17" s="166">
        <v>1813321</v>
      </c>
      <c r="L17" s="166">
        <v>62341</v>
      </c>
      <c r="M17" s="167">
        <v>68586</v>
      </c>
      <c r="N17" s="168">
        <v>-9.1</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461</v>
      </c>
      <c r="H19" s="4"/>
      <c r="I19" s="4"/>
      <c r="J19" s="4"/>
      <c r="K19" s="4"/>
      <c r="L19" s="4"/>
      <c r="M19" s="4"/>
      <c r="N19" s="4"/>
    </row>
    <row r="20" spans="1:16" x14ac:dyDescent="0.15">
      <c r="A20" s="12"/>
      <c r="B20" s="4"/>
      <c r="C20" s="4"/>
      <c r="D20" s="4"/>
      <c r="E20" s="4"/>
      <c r="F20" s="4"/>
      <c r="G20" s="170"/>
      <c r="H20" s="171"/>
      <c r="I20" s="171"/>
      <c r="J20" s="172"/>
      <c r="K20" s="173" t="s">
        <v>462</v>
      </c>
      <c r="L20" s="174" t="s">
        <v>463</v>
      </c>
      <c r="M20" s="175" t="s">
        <v>464</v>
      </c>
      <c r="N20" s="176"/>
    </row>
    <row r="21" spans="1:16" s="182" customFormat="1" x14ac:dyDescent="0.15">
      <c r="A21" s="177"/>
      <c r="B21" s="148"/>
      <c r="C21" s="148"/>
      <c r="D21" s="148"/>
      <c r="E21" s="148"/>
      <c r="F21" s="148"/>
      <c r="G21" s="1124" t="s">
        <v>465</v>
      </c>
      <c r="H21" s="1125"/>
      <c r="I21" s="1125"/>
      <c r="J21" s="1126"/>
      <c r="K21" s="178">
        <v>7.05</v>
      </c>
      <c r="L21" s="179">
        <v>6.42</v>
      </c>
      <c r="M21" s="180">
        <v>0.63</v>
      </c>
      <c r="N21" s="148"/>
      <c r="O21" s="181"/>
      <c r="P21" s="177"/>
    </row>
    <row r="22" spans="1:16" s="182" customFormat="1" x14ac:dyDescent="0.15">
      <c r="A22" s="177"/>
      <c r="B22" s="148"/>
      <c r="C22" s="148"/>
      <c r="D22" s="148"/>
      <c r="E22" s="148"/>
      <c r="F22" s="148"/>
      <c r="G22" s="1124" t="s">
        <v>466</v>
      </c>
      <c r="H22" s="1125"/>
      <c r="I22" s="1125"/>
      <c r="J22" s="1126"/>
      <c r="K22" s="183">
        <v>96.9</v>
      </c>
      <c r="L22" s="184">
        <v>97.3</v>
      </c>
      <c r="M22" s="185">
        <v>-0.4</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467</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468</v>
      </c>
      <c r="B28" s="8"/>
      <c r="C28" s="8"/>
      <c r="D28" s="8"/>
      <c r="E28" s="8"/>
      <c r="F28" s="8"/>
      <c r="G28" s="8"/>
      <c r="H28" s="8"/>
      <c r="I28" s="8"/>
      <c r="J28" s="8"/>
      <c r="K28" s="8"/>
      <c r="L28" s="8"/>
      <c r="M28" s="8"/>
      <c r="N28" s="8"/>
      <c r="O28" s="190"/>
    </row>
    <row r="29" spans="1:16" x14ac:dyDescent="0.15">
      <c r="A29" s="12"/>
      <c r="B29" s="4"/>
      <c r="C29" s="4"/>
      <c r="D29" s="4"/>
      <c r="E29" s="4"/>
      <c r="F29" s="4"/>
      <c r="G29" s="148" t="s">
        <v>469</v>
      </c>
      <c r="H29" s="148"/>
      <c r="I29" s="148"/>
      <c r="J29" s="148"/>
      <c r="K29" s="4"/>
      <c r="L29" s="4"/>
      <c r="M29" s="4"/>
      <c r="N29" s="4"/>
      <c r="O29" s="191"/>
    </row>
    <row r="30" spans="1:16" x14ac:dyDescent="0.15">
      <c r="A30" s="12"/>
      <c r="B30" s="4"/>
      <c r="C30" s="4"/>
      <c r="D30" s="4"/>
      <c r="E30" s="4"/>
      <c r="F30" s="4"/>
      <c r="G30" s="149"/>
      <c r="H30" s="150"/>
      <c r="I30" s="150"/>
      <c r="J30" s="151"/>
      <c r="K30" s="1113" t="s">
        <v>447</v>
      </c>
      <c r="L30" s="152"/>
      <c r="M30" s="153" t="s">
        <v>448</v>
      </c>
      <c r="N30" s="154"/>
    </row>
    <row r="31" spans="1:16" x14ac:dyDescent="0.15">
      <c r="A31" s="12"/>
      <c r="B31" s="4"/>
      <c r="C31" s="4"/>
      <c r="D31" s="4"/>
      <c r="E31" s="4"/>
      <c r="F31" s="4"/>
      <c r="G31" s="155"/>
      <c r="H31" s="156"/>
      <c r="I31" s="156"/>
      <c r="J31" s="157"/>
      <c r="K31" s="1114"/>
      <c r="L31" s="158" t="s">
        <v>449</v>
      </c>
      <c r="M31" s="159" t="s">
        <v>450</v>
      </c>
      <c r="N31" s="160" t="s">
        <v>451</v>
      </c>
    </row>
    <row r="32" spans="1:16" ht="27" customHeight="1" x14ac:dyDescent="0.15">
      <c r="A32" s="12"/>
      <c r="B32" s="4"/>
      <c r="C32" s="4"/>
      <c r="D32" s="4"/>
      <c r="E32" s="4"/>
      <c r="F32" s="4"/>
      <c r="G32" s="1115" t="s">
        <v>470</v>
      </c>
      <c r="H32" s="1116"/>
      <c r="I32" s="1116"/>
      <c r="J32" s="1117"/>
      <c r="K32" s="192">
        <v>645853</v>
      </c>
      <c r="L32" s="192">
        <v>22204</v>
      </c>
      <c r="M32" s="193">
        <v>31128</v>
      </c>
      <c r="N32" s="194">
        <v>-28.7</v>
      </c>
    </row>
    <row r="33" spans="1:16" ht="13.5" customHeight="1" x14ac:dyDescent="0.15">
      <c r="A33" s="12"/>
      <c r="B33" s="4"/>
      <c r="C33" s="4"/>
      <c r="D33" s="4"/>
      <c r="E33" s="4"/>
      <c r="F33" s="4"/>
      <c r="G33" s="1115" t="s">
        <v>471</v>
      </c>
      <c r="H33" s="1116"/>
      <c r="I33" s="1116"/>
      <c r="J33" s="1117"/>
      <c r="K33" s="192" t="s">
        <v>456</v>
      </c>
      <c r="L33" s="192" t="s">
        <v>456</v>
      </c>
      <c r="M33" s="193" t="s">
        <v>456</v>
      </c>
      <c r="N33" s="194" t="s">
        <v>456</v>
      </c>
    </row>
    <row r="34" spans="1:16" ht="27" customHeight="1" x14ac:dyDescent="0.15">
      <c r="A34" s="12"/>
      <c r="B34" s="4"/>
      <c r="C34" s="4"/>
      <c r="D34" s="4"/>
      <c r="E34" s="4"/>
      <c r="F34" s="4"/>
      <c r="G34" s="1115" t="s">
        <v>472</v>
      </c>
      <c r="H34" s="1116"/>
      <c r="I34" s="1116"/>
      <c r="J34" s="1117"/>
      <c r="K34" s="192" t="s">
        <v>456</v>
      </c>
      <c r="L34" s="192" t="s">
        <v>456</v>
      </c>
      <c r="M34" s="193" t="s">
        <v>456</v>
      </c>
      <c r="N34" s="194" t="s">
        <v>456</v>
      </c>
    </row>
    <row r="35" spans="1:16" ht="27" customHeight="1" x14ac:dyDescent="0.15">
      <c r="A35" s="12"/>
      <c r="B35" s="4"/>
      <c r="C35" s="4"/>
      <c r="D35" s="4"/>
      <c r="E35" s="4"/>
      <c r="F35" s="4"/>
      <c r="G35" s="1115" t="s">
        <v>473</v>
      </c>
      <c r="H35" s="1116"/>
      <c r="I35" s="1116"/>
      <c r="J35" s="1117"/>
      <c r="K35" s="192">
        <v>342296</v>
      </c>
      <c r="L35" s="192">
        <v>11768</v>
      </c>
      <c r="M35" s="193">
        <v>9784</v>
      </c>
      <c r="N35" s="194">
        <v>20.3</v>
      </c>
    </row>
    <row r="36" spans="1:16" ht="27" customHeight="1" x14ac:dyDescent="0.15">
      <c r="A36" s="12"/>
      <c r="B36" s="4"/>
      <c r="C36" s="4"/>
      <c r="D36" s="4"/>
      <c r="E36" s="4"/>
      <c r="F36" s="4"/>
      <c r="G36" s="1115" t="s">
        <v>474</v>
      </c>
      <c r="H36" s="1116"/>
      <c r="I36" s="1116"/>
      <c r="J36" s="1117"/>
      <c r="K36" s="192" t="s">
        <v>456</v>
      </c>
      <c r="L36" s="192" t="s">
        <v>456</v>
      </c>
      <c r="M36" s="193">
        <v>2611</v>
      </c>
      <c r="N36" s="194" t="s">
        <v>456</v>
      </c>
    </row>
    <row r="37" spans="1:16" ht="13.5" customHeight="1" x14ac:dyDescent="0.15">
      <c r="A37" s="12"/>
      <c r="B37" s="4"/>
      <c r="C37" s="4"/>
      <c r="D37" s="4"/>
      <c r="E37" s="4"/>
      <c r="F37" s="4"/>
      <c r="G37" s="1115" t="s">
        <v>475</v>
      </c>
      <c r="H37" s="1116"/>
      <c r="I37" s="1116"/>
      <c r="J37" s="1117"/>
      <c r="K37" s="192" t="s">
        <v>456</v>
      </c>
      <c r="L37" s="192" t="s">
        <v>456</v>
      </c>
      <c r="M37" s="193">
        <v>1177</v>
      </c>
      <c r="N37" s="194" t="s">
        <v>456</v>
      </c>
    </row>
    <row r="38" spans="1:16" ht="27" customHeight="1" x14ac:dyDescent="0.15">
      <c r="A38" s="12"/>
      <c r="B38" s="4"/>
      <c r="C38" s="4"/>
      <c r="D38" s="4"/>
      <c r="E38" s="4"/>
      <c r="F38" s="4"/>
      <c r="G38" s="1118" t="s">
        <v>476</v>
      </c>
      <c r="H38" s="1119"/>
      <c r="I38" s="1119"/>
      <c r="J38" s="1120"/>
      <c r="K38" s="195" t="s">
        <v>456</v>
      </c>
      <c r="L38" s="195" t="s">
        <v>456</v>
      </c>
      <c r="M38" s="196">
        <v>1</v>
      </c>
      <c r="N38" s="197" t="s">
        <v>456</v>
      </c>
      <c r="O38" s="191"/>
    </row>
    <row r="39" spans="1:16" x14ac:dyDescent="0.15">
      <c r="A39" s="12"/>
      <c r="B39" s="4"/>
      <c r="C39" s="4"/>
      <c r="D39" s="4"/>
      <c r="E39" s="4"/>
      <c r="F39" s="4"/>
      <c r="G39" s="1118" t="s">
        <v>477</v>
      </c>
      <c r="H39" s="1119"/>
      <c r="I39" s="1119"/>
      <c r="J39" s="1120"/>
      <c r="K39" s="198" t="s">
        <v>456</v>
      </c>
      <c r="L39" s="198" t="s">
        <v>456</v>
      </c>
      <c r="M39" s="199">
        <v>-3247</v>
      </c>
      <c r="N39" s="200" t="s">
        <v>456</v>
      </c>
      <c r="O39" s="191"/>
    </row>
    <row r="40" spans="1:16" ht="27" customHeight="1" x14ac:dyDescent="0.15">
      <c r="A40" s="12"/>
      <c r="B40" s="4"/>
      <c r="C40" s="4"/>
      <c r="D40" s="4"/>
      <c r="E40" s="4"/>
      <c r="F40" s="4"/>
      <c r="G40" s="1115" t="s">
        <v>478</v>
      </c>
      <c r="H40" s="1116"/>
      <c r="I40" s="1116"/>
      <c r="J40" s="1117"/>
      <c r="K40" s="198">
        <v>-664384</v>
      </c>
      <c r="L40" s="198">
        <v>-22841</v>
      </c>
      <c r="M40" s="199">
        <v>-28558</v>
      </c>
      <c r="N40" s="200">
        <v>-20</v>
      </c>
      <c r="O40" s="191"/>
    </row>
    <row r="41" spans="1:16" x14ac:dyDescent="0.15">
      <c r="A41" s="12"/>
      <c r="B41" s="4"/>
      <c r="C41" s="4"/>
      <c r="D41" s="4"/>
      <c r="E41" s="4"/>
      <c r="F41" s="4"/>
      <c r="G41" s="1121" t="s">
        <v>238</v>
      </c>
      <c r="H41" s="1122"/>
      <c r="I41" s="1122"/>
      <c r="J41" s="1123"/>
      <c r="K41" s="192">
        <v>323765</v>
      </c>
      <c r="L41" s="198">
        <v>11131</v>
      </c>
      <c r="M41" s="199">
        <v>12895</v>
      </c>
      <c r="N41" s="200">
        <v>-13.7</v>
      </c>
      <c r="O41" s="191"/>
    </row>
    <row r="42" spans="1:16" x14ac:dyDescent="0.15">
      <c r="A42" s="12"/>
      <c r="B42" s="4"/>
      <c r="C42" s="4"/>
      <c r="D42" s="4"/>
      <c r="E42" s="4"/>
      <c r="F42" s="4"/>
      <c r="G42" s="201" t="s">
        <v>479</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480</v>
      </c>
      <c r="B47" s="4"/>
      <c r="C47" s="4"/>
      <c r="D47" s="4"/>
      <c r="E47" s="4"/>
      <c r="F47" s="4"/>
      <c r="G47" s="4"/>
      <c r="H47" s="4"/>
      <c r="I47" s="4"/>
      <c r="J47" s="4"/>
      <c r="K47" s="4"/>
      <c r="L47" s="4"/>
      <c r="M47" s="4"/>
      <c r="N47" s="4"/>
    </row>
    <row r="48" spans="1:16" x14ac:dyDescent="0.15">
      <c r="A48" s="12"/>
      <c r="B48" s="4"/>
      <c r="C48" s="4"/>
      <c r="D48" s="4"/>
      <c r="E48" s="4"/>
      <c r="F48" s="4"/>
      <c r="G48" s="204" t="s">
        <v>481</v>
      </c>
      <c r="H48" s="204"/>
      <c r="I48" s="204"/>
      <c r="J48" s="204"/>
      <c r="K48" s="204"/>
      <c r="L48" s="204"/>
      <c r="M48" s="205"/>
      <c r="N48" s="204"/>
    </row>
    <row r="49" spans="1:14" ht="13.5" customHeight="1" x14ac:dyDescent="0.15">
      <c r="A49" s="12"/>
      <c r="B49" s="4"/>
      <c r="C49" s="4"/>
      <c r="D49" s="4"/>
      <c r="E49" s="4"/>
      <c r="F49" s="4"/>
      <c r="G49" s="206"/>
      <c r="H49" s="207"/>
      <c r="I49" s="1108" t="s">
        <v>447</v>
      </c>
      <c r="J49" s="1110" t="s">
        <v>482</v>
      </c>
      <c r="K49" s="1111"/>
      <c r="L49" s="1111"/>
      <c r="M49" s="1111"/>
      <c r="N49" s="1112"/>
    </row>
    <row r="50" spans="1:14" x14ac:dyDescent="0.15">
      <c r="A50" s="12"/>
      <c r="B50" s="4"/>
      <c r="C50" s="4"/>
      <c r="D50" s="4"/>
      <c r="E50" s="4"/>
      <c r="F50" s="4"/>
      <c r="G50" s="208"/>
      <c r="H50" s="209"/>
      <c r="I50" s="1109"/>
      <c r="J50" s="210" t="s">
        <v>483</v>
      </c>
      <c r="K50" s="211" t="s">
        <v>484</v>
      </c>
      <c r="L50" s="212" t="s">
        <v>485</v>
      </c>
      <c r="M50" s="213" t="s">
        <v>486</v>
      </c>
      <c r="N50" s="214" t="s">
        <v>487</v>
      </c>
    </row>
    <row r="51" spans="1:14" x14ac:dyDescent="0.15">
      <c r="A51" s="12"/>
      <c r="B51" s="4"/>
      <c r="C51" s="4"/>
      <c r="D51" s="4"/>
      <c r="E51" s="4"/>
      <c r="F51" s="4"/>
      <c r="G51" s="206" t="s">
        <v>488</v>
      </c>
      <c r="H51" s="207"/>
      <c r="I51" s="215">
        <v>992621</v>
      </c>
      <c r="J51" s="216">
        <v>33129</v>
      </c>
      <c r="K51" s="217">
        <v>50</v>
      </c>
      <c r="L51" s="218">
        <v>46819</v>
      </c>
      <c r="M51" s="219">
        <v>9.3000000000000007</v>
      </c>
      <c r="N51" s="220">
        <v>40.700000000000003</v>
      </c>
    </row>
    <row r="52" spans="1:14" x14ac:dyDescent="0.15">
      <c r="A52" s="12"/>
      <c r="B52" s="4"/>
      <c r="C52" s="4"/>
      <c r="D52" s="4"/>
      <c r="E52" s="4"/>
      <c r="F52" s="4"/>
      <c r="G52" s="221"/>
      <c r="H52" s="222" t="s">
        <v>489</v>
      </c>
      <c r="I52" s="223">
        <v>895132</v>
      </c>
      <c r="J52" s="224">
        <v>29876</v>
      </c>
      <c r="K52" s="225">
        <v>91.3</v>
      </c>
      <c r="L52" s="226">
        <v>24121</v>
      </c>
      <c r="M52" s="227">
        <v>9.5</v>
      </c>
      <c r="N52" s="228">
        <v>81.8</v>
      </c>
    </row>
    <row r="53" spans="1:14" x14ac:dyDescent="0.15">
      <c r="A53" s="12"/>
      <c r="B53" s="4"/>
      <c r="C53" s="4"/>
      <c r="D53" s="4"/>
      <c r="E53" s="4"/>
      <c r="F53" s="4"/>
      <c r="G53" s="206" t="s">
        <v>490</v>
      </c>
      <c r="H53" s="207"/>
      <c r="I53" s="215">
        <v>1150037</v>
      </c>
      <c r="J53" s="216">
        <v>38713</v>
      </c>
      <c r="K53" s="217">
        <v>16.899999999999999</v>
      </c>
      <c r="L53" s="218">
        <v>53270</v>
      </c>
      <c r="M53" s="219">
        <v>13.8</v>
      </c>
      <c r="N53" s="220">
        <v>3.1</v>
      </c>
    </row>
    <row r="54" spans="1:14" x14ac:dyDescent="0.15">
      <c r="A54" s="12"/>
      <c r="B54" s="4"/>
      <c r="C54" s="4"/>
      <c r="D54" s="4"/>
      <c r="E54" s="4"/>
      <c r="F54" s="4"/>
      <c r="G54" s="221"/>
      <c r="H54" s="222" t="s">
        <v>489</v>
      </c>
      <c r="I54" s="223">
        <v>326662</v>
      </c>
      <c r="J54" s="224">
        <v>10996</v>
      </c>
      <c r="K54" s="225">
        <v>-63.2</v>
      </c>
      <c r="L54" s="226">
        <v>24316</v>
      </c>
      <c r="M54" s="227">
        <v>0.8</v>
      </c>
      <c r="N54" s="228">
        <v>-64</v>
      </c>
    </row>
    <row r="55" spans="1:14" x14ac:dyDescent="0.15">
      <c r="A55" s="12"/>
      <c r="B55" s="4"/>
      <c r="C55" s="4"/>
      <c r="D55" s="4"/>
      <c r="E55" s="4"/>
      <c r="F55" s="4"/>
      <c r="G55" s="206" t="s">
        <v>491</v>
      </c>
      <c r="H55" s="207"/>
      <c r="I55" s="215">
        <v>561695</v>
      </c>
      <c r="J55" s="216">
        <v>19053</v>
      </c>
      <c r="K55" s="217">
        <v>-50.8</v>
      </c>
      <c r="L55" s="218">
        <v>53292</v>
      </c>
      <c r="M55" s="219">
        <v>0</v>
      </c>
      <c r="N55" s="220">
        <v>-50.8</v>
      </c>
    </row>
    <row r="56" spans="1:14" x14ac:dyDescent="0.15">
      <c r="A56" s="12"/>
      <c r="B56" s="4"/>
      <c r="C56" s="4"/>
      <c r="D56" s="4"/>
      <c r="E56" s="4"/>
      <c r="F56" s="4"/>
      <c r="G56" s="221"/>
      <c r="H56" s="222" t="s">
        <v>489</v>
      </c>
      <c r="I56" s="223">
        <v>231436</v>
      </c>
      <c r="J56" s="224">
        <v>7850</v>
      </c>
      <c r="K56" s="225">
        <v>-28.6</v>
      </c>
      <c r="L56" s="226">
        <v>28900</v>
      </c>
      <c r="M56" s="227">
        <v>18.899999999999999</v>
      </c>
      <c r="N56" s="228">
        <v>-47.5</v>
      </c>
    </row>
    <row r="57" spans="1:14" x14ac:dyDescent="0.15">
      <c r="A57" s="12"/>
      <c r="B57" s="4"/>
      <c r="C57" s="4"/>
      <c r="D57" s="4"/>
      <c r="E57" s="4"/>
      <c r="F57" s="4"/>
      <c r="G57" s="206" t="s">
        <v>492</v>
      </c>
      <c r="H57" s="207"/>
      <c r="I57" s="215">
        <v>512220</v>
      </c>
      <c r="J57" s="216">
        <v>17502</v>
      </c>
      <c r="K57" s="217">
        <v>-8.1</v>
      </c>
      <c r="L57" s="218">
        <v>49919</v>
      </c>
      <c r="M57" s="219">
        <v>-6.3</v>
      </c>
      <c r="N57" s="220">
        <v>-1.8</v>
      </c>
    </row>
    <row r="58" spans="1:14" x14ac:dyDescent="0.15">
      <c r="A58" s="12"/>
      <c r="B58" s="4"/>
      <c r="C58" s="4"/>
      <c r="D58" s="4"/>
      <c r="E58" s="4"/>
      <c r="F58" s="4"/>
      <c r="G58" s="221"/>
      <c r="H58" s="222" t="s">
        <v>489</v>
      </c>
      <c r="I58" s="223">
        <v>263265</v>
      </c>
      <c r="J58" s="224">
        <v>8995</v>
      </c>
      <c r="K58" s="225">
        <v>14.6</v>
      </c>
      <c r="L58" s="226">
        <v>26398</v>
      </c>
      <c r="M58" s="227">
        <v>-8.6999999999999993</v>
      </c>
      <c r="N58" s="228">
        <v>23.3</v>
      </c>
    </row>
    <row r="59" spans="1:14" x14ac:dyDescent="0.15">
      <c r="A59" s="12"/>
      <c r="B59" s="4"/>
      <c r="C59" s="4"/>
      <c r="D59" s="4"/>
      <c r="E59" s="4"/>
      <c r="F59" s="4"/>
      <c r="G59" s="206" t="s">
        <v>493</v>
      </c>
      <c r="H59" s="207"/>
      <c r="I59" s="215">
        <v>302169</v>
      </c>
      <c r="J59" s="216">
        <v>10388</v>
      </c>
      <c r="K59" s="217">
        <v>-40.6</v>
      </c>
      <c r="L59" s="218">
        <v>47738</v>
      </c>
      <c r="M59" s="219">
        <v>-4.4000000000000004</v>
      </c>
      <c r="N59" s="220">
        <v>-36.200000000000003</v>
      </c>
    </row>
    <row r="60" spans="1:14" x14ac:dyDescent="0.15">
      <c r="A60" s="12"/>
      <c r="B60" s="4"/>
      <c r="C60" s="4"/>
      <c r="D60" s="4"/>
      <c r="E60" s="4"/>
      <c r="F60" s="4"/>
      <c r="G60" s="221"/>
      <c r="H60" s="222" t="s">
        <v>489</v>
      </c>
      <c r="I60" s="229">
        <v>212988</v>
      </c>
      <c r="J60" s="224">
        <v>7322</v>
      </c>
      <c r="K60" s="225">
        <v>-18.600000000000001</v>
      </c>
      <c r="L60" s="226">
        <v>24937</v>
      </c>
      <c r="M60" s="227">
        <v>-5.5</v>
      </c>
      <c r="N60" s="228">
        <v>-13.1</v>
      </c>
    </row>
    <row r="61" spans="1:14" x14ac:dyDescent="0.15">
      <c r="A61" s="12"/>
      <c r="B61" s="4"/>
      <c r="C61" s="4"/>
      <c r="D61" s="4"/>
      <c r="E61" s="4"/>
      <c r="F61" s="4"/>
      <c r="G61" s="206" t="s">
        <v>494</v>
      </c>
      <c r="H61" s="230"/>
      <c r="I61" s="231">
        <v>703748</v>
      </c>
      <c r="J61" s="232">
        <v>23757</v>
      </c>
      <c r="K61" s="233">
        <v>-6.5</v>
      </c>
      <c r="L61" s="234">
        <v>50208</v>
      </c>
      <c r="M61" s="235">
        <v>2.5</v>
      </c>
      <c r="N61" s="220">
        <v>-9</v>
      </c>
    </row>
    <row r="62" spans="1:14" x14ac:dyDescent="0.15">
      <c r="A62" s="12"/>
      <c r="B62" s="4"/>
      <c r="C62" s="4"/>
      <c r="D62" s="4"/>
      <c r="E62" s="4"/>
      <c r="F62" s="4"/>
      <c r="G62" s="221"/>
      <c r="H62" s="222" t="s">
        <v>489</v>
      </c>
      <c r="I62" s="223">
        <v>385897</v>
      </c>
      <c r="J62" s="224">
        <v>13008</v>
      </c>
      <c r="K62" s="225">
        <v>-0.9</v>
      </c>
      <c r="L62" s="226">
        <v>25734</v>
      </c>
      <c r="M62" s="227">
        <v>3</v>
      </c>
      <c r="N62" s="228">
        <v>-3.9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495</v>
      </c>
    </row>
    <row r="46" spans="2:10" ht="29.25" customHeight="1" thickBot="1" x14ac:dyDescent="0.25">
      <c r="B46" s="239" t="s">
        <v>25</v>
      </c>
      <c r="C46" s="240"/>
      <c r="D46" s="240"/>
      <c r="E46" s="241" t="s">
        <v>496</v>
      </c>
      <c r="F46" s="242" t="s">
        <v>4</v>
      </c>
      <c r="G46" s="243" t="s">
        <v>5</v>
      </c>
      <c r="H46" s="243" t="s">
        <v>6</v>
      </c>
      <c r="I46" s="243" t="s">
        <v>7</v>
      </c>
      <c r="J46" s="244" t="s">
        <v>8</v>
      </c>
    </row>
    <row r="47" spans="2:10" ht="57.75" customHeight="1" x14ac:dyDescent="0.15">
      <c r="B47" s="245"/>
      <c r="C47" s="1133" t="s">
        <v>497</v>
      </c>
      <c r="D47" s="1133"/>
      <c r="E47" s="1134"/>
      <c r="F47" s="246">
        <v>3.3</v>
      </c>
      <c r="G47" s="247">
        <v>4.22</v>
      </c>
      <c r="H47" s="247">
        <v>3.75</v>
      </c>
      <c r="I47" s="247">
        <v>5.08</v>
      </c>
      <c r="J47" s="248">
        <v>8.06</v>
      </c>
    </row>
    <row r="48" spans="2:10" ht="57.75" customHeight="1" x14ac:dyDescent="0.15">
      <c r="B48" s="249"/>
      <c r="C48" s="1135" t="s">
        <v>498</v>
      </c>
      <c r="D48" s="1135"/>
      <c r="E48" s="1136"/>
      <c r="F48" s="250">
        <v>3.22</v>
      </c>
      <c r="G48" s="251">
        <v>4.99</v>
      </c>
      <c r="H48" s="251">
        <v>4.71</v>
      </c>
      <c r="I48" s="251">
        <v>3.9</v>
      </c>
      <c r="J48" s="252">
        <v>3.94</v>
      </c>
    </row>
    <row r="49" spans="2:10" ht="57.75" customHeight="1" thickBot="1" x14ac:dyDescent="0.2">
      <c r="B49" s="253"/>
      <c r="C49" s="1137" t="s">
        <v>499</v>
      </c>
      <c r="D49" s="1137"/>
      <c r="E49" s="1138"/>
      <c r="F49" s="254" t="s">
        <v>500</v>
      </c>
      <c r="G49" s="255">
        <v>2.81</v>
      </c>
      <c r="H49" s="255" t="s">
        <v>501</v>
      </c>
      <c r="I49" s="255">
        <v>0.71</v>
      </c>
      <c r="J49" s="256">
        <v>2.93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2018-10-29T01:10:21Z</cp:lastPrinted>
  <dcterms:created xsi:type="dcterms:W3CDTF">2018-08-30T10:00:30Z</dcterms:created>
  <dcterms:modified xsi:type="dcterms:W3CDTF">2018-11-16T05:41:25Z</dcterms:modified>
  <cp:category/>
</cp:coreProperties>
</file>