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110" yWindow="-110" windowWidth="23260" windowHeight="12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<sst xmlns="http://schemas.openxmlformats.org/spreadsheetml/2006/main" count="1152" uniqueCount="554">
  <si>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</si>
  <si>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</si>
  <si>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</si>
  <si>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</si>
  <si>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</si>
  <si>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</si>
  <si>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</si>
  <si>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</si>
  <si>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</si>
  <si>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</si>
  <si>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</si>
  <si>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</si>
  <si>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</si>
  <si>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</si>
  <si>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</si>
  <si>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</si>
  <si>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</si>
  <si>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</si>
  <si>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</si>
  <si>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</si>
  <si>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</si>
  <si>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</si>
  <si>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</si>
  <si>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</si>
  <si>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</si>
  <si>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</si>
  <si>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</si>
  <si>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</si>
  <si>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</si>
  <si>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</si>
  <si>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</si>
  <si>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</si>
  <si>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</si>
  <si>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</si>
  <si>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</si>
  <si>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</si>
  <si>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</si>
  <si>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</si>
  <si>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</si>
  <si>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</si>
  <si>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</si>
  <si>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</si>
  <si>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</si>
  <si>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</si>
  <si>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</si>
  <si>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</si>
  <si>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</si>
  <si>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</si>
  <si>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</si>
  <si>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</si>
  <si>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</si>
  <si>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</si>
  <si>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</si>
  <si>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</si>
  <si>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</si>
  <si>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</si>
  <si>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</si>
  <si>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</si>
  <si>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</si>
  <si>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</si>
  <si>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</si>
  <si>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</si>
  <si>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</si>
  <si>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</si>
  <si>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</si>
  <si>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</si>
  <si>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</si>
  <si>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</si>
  <si>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</si>
  <si>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</si>
  <si>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</si>
  <si>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</si>
  <si>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</si>
  <si>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</si>
  <si>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</si>
  <si>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</si>
  <si>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</si>
  <si>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</si>
  <si>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</si>
  <si>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</si>
  <si>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</si>
  <si>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</si>
  <si>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</si>
  <si>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</si>
  <si>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</si>
  <si>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</si>
  <si>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</si>
  <si>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</si>
  <si>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</si>
  <si>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</si>
  <si>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</si>
  <si>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</si>
  <si>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</si>
  <si>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</si>
  <si>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二宮町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</si>
  <si>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</si>
  <si>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</si>
  <si>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</si>
  <si>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</si>
  <si>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</si>
  <si>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</si>
  <si>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</si>
  <si>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</si>
  <si>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</si>
  <si>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</si>
  <si>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</si>
  <si>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</si>
  <si>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</si>
  <si>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</si>
  <si>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</si>
  <si>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</si>
  <si>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</si>
  <si>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</si>
  <si>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</si>
  <si>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</si>
  <si>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</si>
  <si>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</si>
  <si>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</si>
  <si>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</si>
  <si>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</si>
  <si>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</si>
  <si>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</si>
  <si>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</si>
  <si>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</si>
  <si>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</si>
  <si>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</si>
  <si>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</si>
  <si>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</si>
  <si>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</si>
  <si>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</si>
  <si>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</si>
  <si>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</si>
  <si>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</si>
  <si>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</si>
  <si>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</si>
  <si>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</si>
  <si>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</si>
  <si>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</si>
  <si>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</si>
  <si>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</si>
  <si>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</si>
  <si>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</si>
  <si>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</si>
  <si>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</si>
  <si>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</si>
  <si>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</si>
  <si>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</si>
  <si>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</si>
  <si>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</si>
  <si>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</si>
  <si>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</si>
  <si>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</si>
  <si>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</si>
  <si>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</si>
  <si>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</si>
  <si>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</si>
  <si>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</si>
  <si>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</si>
  <si>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</si>
  <si>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</si>
  <si>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</si>
  <si>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</si>
  <si>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</si>
  <si>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</si>
  <si>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</si>
  <si>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</si>
  <si>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</si>
  <si>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</si>
  <si>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</si>
  <si>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</si>
  <si>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</si>
  <si>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</si>
  <si>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</si>
  <si>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</si>
  <si>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</si>
  <si>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</si>
  <si>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</si>
  <si>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</si>
  <si>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</si>
  <si>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</si>
  <si>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</si>
  <si>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</si>
  <si>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</si>
  <si>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</si>
  <si>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</si>
  <si>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</si>
  <si>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</si>
  <si>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</si>
  <si>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</si>
  <si>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</si>
  <si>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</si>
  <si>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</si>
  <si>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</si>
  <si>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</si>
  <si>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</si>
  <si>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</si>
  <si>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</si>
  <si>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</si>
  <si>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</si>
  <si>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</si>
  <si>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</si>
  <si>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</si>
  <si>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</si>
  <si>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</si>
  <si>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神奈川県二宮町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</si>
  <si>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</si>
  <si>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</si>
  <si>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</si>
  <si>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</si>
  <si>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</si>
  <si>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</si>
  <si>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</si>
  <si>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</si>
  <si>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</si>
  <si>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</si>
  <si>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</si>
  <si>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</si>
  <si>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</si>
  <si>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</si>
  <si>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</si>
  <si>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</si>
  <si>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</si>
  <si>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</si>
  <si>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</si>
  <si>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</si>
  <si>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</si>
  <si>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</si>
  <si>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</si>
  <si>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</si>
  <si>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</si>
  <si>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</si>
  <si>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</si>
  <si>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</si>
  <si>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</si>
  <si>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</si>
  <si>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</si>
  <si>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</si>
  <si>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</si>
  <si>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</si>
  <si>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</si>
  <si>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</si>
  <si>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</si>
  <si>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</si>
  <si>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</si>
  <si>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</si>
  <si>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</si>
  <si>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</si>
  <si>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</si>
  <si>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</si>
  <si>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</si>
  <si>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</si>
  <si>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</si>
  <si>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</si>
  <si>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</si>
  <si>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</si>
  <si>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</si>
  <si>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</si>
  <si>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</si>
  <si>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</si>
  <si>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</si>
  <si>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</si>
  <si>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</si>
  <si>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</si>
  <si>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</si>
  <si>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</si>
  <si>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</si>
  <si>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</si>
  <si>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</si>
  <si>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</si>
  <si>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</si>
  <si>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</si>
  <si>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</si>
  <si>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</si>
  <si>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</si>
  <si>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</si>
  <si>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</si>
  <si>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</si>
  <si>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</si>
  <si>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</si>
  <si>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</si>
  <si>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</si>
  <si>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</si>
  <si>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</si>
  <si>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</si>
  <si>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</si>
  <si>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</si>
  <si>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</si>
  <si>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</si>
  <si>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</si>
  <si>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</si>
  <si>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</si>
  <si>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</si>
  <si>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</si>
  <si>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</si>
  <si>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</si>
  <si>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</si>
  <si>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</si>
  <si>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</si>
  <si>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</si>
  <si>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</si>
  <si>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</si>
  <si>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</si>
  <si>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</si>
  <si>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</si>
  <si>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</si>
  <si>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</si>
  <si>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</si>
  <si>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</si>
  <si>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</si>
  <si>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</si>
  <si>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</si>
  <si>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</si>
  <si>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</si>
  <si>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</si>
  <si>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</si>
  <si>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</si>
  <si>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</si>
  <si>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</si>
  <si>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</si>
  <si>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</si>
  <si>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</si>
  <si>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</si>
  <si>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</si>
  <si>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</si>
  <si>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</si>
  <si>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</si>
  <si>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</si>
  <si>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</si>
  <si>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</si>
  <si>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</si>
  <si>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</si>
  <si>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</si>
  <si>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</si>
  <si>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</si>
  <si>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</si>
  <si>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</si>
  <si>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</si>
  <si>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</si>
  <si>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</si>
  <si>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</si>
  <si>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</si>
  <si>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</si>
  <si>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</si>
  <si>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</si>
  <si>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</si>
  <si>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</si>
  <si>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</si>
  <si>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</si>
  <si>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</si>
  <si>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</si>
  <si>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</si>
  <si>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</si>
  <si>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</si>
  <si>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</si>
  <si>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</si>
  <si>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神奈川県二宮町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</si>
  <si>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</si>
  <si>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</si>
  <si>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</si>
  <si>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</si>
  <si>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</si>
  <si>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</si>
  <si>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</si>
  <si>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</si>
  <si>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</si>
  <si>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</si>
  <si>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</si>
  <si>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</si>
  <si>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</si>
  <si>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</si>
  <si>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</si>
  <si>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</si>
  <si>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</si>
  <si>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</si>
  <si>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</si>
  <si>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</si>
  <si>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</si>
  <si>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</si>
  <si>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</si>
  <si>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</si>
  <si>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</si>
  <si>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</si>
  <si>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</si>
  <si>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</si>
  <si>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</si>
  <si>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</si>
  <si>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</si>
  <si>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</si>
  <si>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</si>
  <si>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</si>
  <si>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</si>
  <si>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</si>
  <si>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</si>
  <si>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</si>
  <si>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</si>
  <si>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</si>
  <si>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</si>
  <si>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</si>
  <si>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</si>
  <si>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</si>
  <si>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</si>
  <si>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</si>
  <si>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</si>
  <si>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</si>
  <si>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</si>
  <si>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</si>
  <si>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</si>
  <si>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</si>
  <si>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</si>
  <si>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</si>
  <si>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</si>
  <si>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</si>
  <si>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</si>
  <si>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</si>
  <si>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</si>
  <si>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</si>
  <si>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</si>
  <si>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</si>
  <si>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</si>
  <si>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</si>
  <si>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</si>
  <si>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</si>
  <si>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</si>
  <si>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</si>
  <si>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</si>
  <si>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</si>
  <si>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</si>
  <si>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</si>
  <si>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</si>
  <si>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</si>
  <si>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</si>
  <si>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</si>
  <si>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</si>
  <si>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</si>
  <si>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</si>
  <si>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</si>
  <si>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</si>
  <si>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</si>
  <si>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</si>
  <si>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</si>
  <si>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</si>
  <si>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</si>
  <si>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</si>
  <si>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</si>
  <si>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</si>
  <si>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</si>
  <si>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</si>
  <si>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</si>
  <si>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</si>
  <si>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</si>
  <si>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</si>
  <si>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</si>
  <si>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</si>
  <si>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</si>
  <si>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</si>
  <si>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</si>
  <si>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</si>
  <si>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</si>
  <si>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</si>
  <si>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</si>
  <si>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</si>
  <si>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</si>
  <si>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</si>
  <si>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</si>
  <si>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</si>
  <si>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</si>
  <si>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</si>
  <si>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</si>
  <si>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</si>
  <si>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</si>
  <si>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</si>
  <si>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</si>
  <si>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</si>
  <si>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</si>
  <si>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</si>
  <si>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</si>
  <si>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</si>
  <si>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</si>
  <si>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</si>
  <si>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</si>
  <si>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</si>
  <si>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</si>
  <si>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</si>
  <si>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</si>
  <si>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</si>
  <si>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</si>
  <si>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</si>
  <si>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</si>
  <si>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</si>
  <si>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</si>
  <si>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</si>
  <si>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</si>
  <si>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</si>
  <si>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</si>
  <si>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</si>
  <si>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</si>
  <si>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</si>
  <si>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</si>
  <si>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</si>
  <si>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</si>
  <si>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</si>
  <si>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</si>
  <si>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</si>
  <si>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</si>
  <si>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</si>
  <si>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</si>
  <si>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</si>
  <si>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</si>
  <si>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</si>
  <si>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</si>
  <si>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</si>
  <si>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</si>
  <si>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</si>
  <si>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</si>
  <si>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</si>
  <si>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</si>
  <si>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</si>
  <si>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</si>
  <si>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</si>
  <si>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</si>
  <si>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</si>
  <si>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</si>
  <si>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</si>
  <si>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</si>
  <si>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</si>
  <si>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</si>
  <si>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</si>
  <si>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</si>
  <si>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</si>
  <si>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0.05</t>
  </si>
  <si>
    <t>▲ 0.62</t>
  </si>
  <si>
    <t>一般会計</t>
  </si>
  <si>
    <t>介護保険特別会計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</si>
  <si>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</si>
  <si>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</si>
  <si>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</si>
  <si>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</si>
  <si>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</si>
  <si>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</si>
  <si>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</si>
  <si>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</si>
  <si>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</si>
  <si>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</si>
  <si>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</si>
  <si>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</si>
  <si>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16" eb="18">
      <t>ジギョウ</t>
    </rPh>
    <phoneticPr fontId="2"/>
  </si>
  <si>
    <t>神奈川県市町村職員退職手当組合</t>
    <rPh sb="0" eb="4">
      <t>カナガワケン</t>
    </rPh>
    <rPh sb="4" eb="7">
      <t>シチョウソン</t>
    </rPh>
    <rPh sb="7" eb="9">
      <t>ショクイン</t>
    </rPh>
    <rPh sb="9" eb="13">
      <t>タイショクテアテ</t>
    </rPh>
    <rPh sb="13" eb="15">
      <t>クミアイ</t>
    </rPh>
    <phoneticPr fontId="2"/>
  </si>
  <si>
    <t>神奈川県町村情報システム共同事業組合</t>
    <rPh sb="4" eb="6">
      <t>チョウソン</t>
    </rPh>
    <rPh sb="6" eb="8">
      <t>ジョウホウ</t>
    </rPh>
    <rPh sb="12" eb="14">
      <t>キョウドウ</t>
    </rPh>
    <rPh sb="14" eb="16">
      <t>ジギョウ</t>
    </rPh>
    <rPh sb="16" eb="18">
      <t>クミアイ</t>
    </rPh>
    <phoneticPr fontId="2"/>
  </si>
  <si>
    <t>二宮町土地開発公社</t>
    <rPh sb="0" eb="3">
      <t>ニノミヤマチ</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</si>
  <si>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</si>
  <si>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庁舎整備基金</t>
    <rPh sb="0" eb="2">
      <t>チョウシャ</t>
    </rPh>
    <rPh sb="2" eb="4">
      <t>セイビ</t>
    </rPh>
    <rPh sb="4" eb="6">
      <t>キキン</t>
    </rPh>
    <phoneticPr fontId="2"/>
  </si>
  <si>
    <t>災害対策基金</t>
    <rPh sb="0" eb="2">
      <t>サイガイ</t>
    </rPh>
    <rPh sb="2" eb="4">
      <t>タイサク</t>
    </rPh>
    <rPh sb="4" eb="6">
      <t>キキン</t>
    </rPh>
    <phoneticPr fontId="2"/>
  </si>
  <si>
    <t>地域福祉基金</t>
    <rPh sb="0" eb="2">
      <t>チイキ</t>
    </rPh>
    <rPh sb="2" eb="4">
      <t>フクシ</t>
    </rPh>
    <rPh sb="4" eb="6">
      <t>キキン</t>
    </rPh>
    <phoneticPr fontId="2"/>
  </si>
  <si>
    <t>みどり基金</t>
    <rPh sb="3" eb="5">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</si>
</sst>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819C-4A60-8280-18F0258BA2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48267</c:v>
                </c:pt>
                <c:pt idx="1">
                  <c:v>15806</c:v>
                </c:pt>
                <c:pt idx="2">
                  <c:v>10714</c:v>
                </c:pt>
                <c:pt idx="3">
                  <c:v>18319</c:v>
                </c:pt>
                <c:pt idx="4">
                  <c:v>18969</c:v>
                </c:pt>
              </c:numCache>
            </c:numRef>
          </c:val>
          <c:smooth val="0"/>
          <c:extLst>
            <c:ext xmlns:c16="http://schemas.microsoft.com/office/drawing/2014/chart" uri="{C3380CC4-5D6E-409C-BE32-E72D297353CC}">
              <c16:uniqueId val="{00000001-819C-4A60-8280-18F0258BA2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4.91</c:v>
                </c:pt>
                <c:pt idx="1">
                  <c:v>6.6</c:v>
                </c:pt>
                <c:pt idx="2">
                  <c:v>8.23</c:v>
                </c:pt>
                <c:pt idx="3">
                  <c:v>7.78</c:v>
                </c:pt>
                <c:pt idx="4">
                  <c:v>6.64</c:v>
                </c:pt>
              </c:numCache>
            </c:numRef>
          </c:val>
          <c:extLst>
            <c:ext xmlns:c16="http://schemas.microsoft.com/office/drawing/2014/chart" uri="{C3380CC4-5D6E-409C-BE32-E72D297353CC}">
              <c16:uniqueId val="{00000000-8C5C-4CE7-BBF4-8DBFCF1E7C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16.21</c:v>
                </c:pt>
                <c:pt idx="1">
                  <c:v>14.06</c:v>
                </c:pt>
                <c:pt idx="2">
                  <c:v>14.84</c:v>
                </c:pt>
                <c:pt idx="3">
                  <c:v>16.010000000000002</c:v>
                </c:pt>
                <c:pt idx="4">
                  <c:v>16.079999999999998</c:v>
                </c:pt>
              </c:numCache>
            </c:numRef>
          </c:val>
          <c:extLst>
            <c:ext xmlns:c16="http://schemas.microsoft.com/office/drawing/2014/chart" uri="{C3380CC4-5D6E-409C-BE32-E72D297353CC}">
              <c16:uniqueId val="{00000001-8C5C-4CE7-BBF4-8DBFCF1E7C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1.56</c:v>
                </c:pt>
                <c:pt idx="1">
                  <c:v>0.18</c:v>
                </c:pt>
                <c:pt idx="2">
                  <c:v>3.77</c:v>
                </c:pt>
                <c:pt idx="3">
                  <c:v>-0.05</c:v>
                </c:pt>
                <c:pt idx="4">
                  <c:v>-0.62</c:v>
                </c:pt>
              </c:numCache>
            </c:numRef>
          </c:val>
          <c:smooth val="0"/>
          <c:extLst>
            <c:ext xmlns:c16="http://schemas.microsoft.com/office/drawing/2014/chart" uri="{C3380CC4-5D6E-409C-BE32-E72D297353CC}">
              <c16:uniqueId val="{00000002-8C5C-4CE7-BBF4-8DBFCF1E7C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c:v>
                </c:pt>
                <c:pt idx="2">
                  <c:v>#N/A</c:v>
                </c:pt>
                <c:pt idx="3">
                  <c:v>0.36</c:v>
                </c:pt>
                <c:pt idx="4">
                  <c:v>#N/A</c:v>
                </c:pt>
                <c:pt idx="5">
                  <c:v>0.25</c:v>
                </c:pt>
                <c:pt idx="6">
                  <c:v>#N/A</c:v>
                </c:pt>
                <c:pt idx="7">
                  <c:v>0.79</c:v>
                </c:pt>
                <c:pt idx="8">
                  <c:v>0</c:v>
                </c:pt>
                <c:pt idx="9">
                  <c:v>0</c:v>
                </c:pt>
              </c:numCache>
            </c:numRef>
          </c:val>
          <c:extLst>
            <c:ext xmlns:c16="http://schemas.microsoft.com/office/drawing/2014/chart" uri="{C3380CC4-5D6E-409C-BE32-E72D297353CC}">
              <c16:uniqueId val="{00000000-F757-446D-81F8-D981851381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57-446D-81F8-D981851381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57-446D-81F8-D981851381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757-446D-81F8-D9818513818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757-446D-81F8-D9818513818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0.66</c:v>
                </c:pt>
                <c:pt idx="2">
                  <c:v>#N/A</c:v>
                </c:pt>
                <c:pt idx="3">
                  <c:v>0.09</c:v>
                </c:pt>
                <c:pt idx="4">
                  <c:v>#N/A</c:v>
                </c:pt>
                <c:pt idx="5">
                  <c:v>0.05</c:v>
                </c:pt>
                <c:pt idx="6">
                  <c:v>#N/A</c:v>
                </c:pt>
                <c:pt idx="7">
                  <c:v>0.31</c:v>
                </c:pt>
                <c:pt idx="8">
                  <c:v>#N/A</c:v>
                </c:pt>
                <c:pt idx="9">
                  <c:v>0.31</c:v>
                </c:pt>
              </c:numCache>
            </c:numRef>
          </c:val>
          <c:extLst>
            <c:ext xmlns:c16="http://schemas.microsoft.com/office/drawing/2014/chart" uri="{C3380CC4-5D6E-409C-BE32-E72D297353CC}">
              <c16:uniqueId val="{00000005-F757-446D-81F8-D9818513818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0.63</c:v>
                </c:pt>
                <c:pt idx="2">
                  <c:v>#N/A</c:v>
                </c:pt>
                <c:pt idx="3">
                  <c:v>0.45</c:v>
                </c:pt>
                <c:pt idx="4">
                  <c:v>#N/A</c:v>
                </c:pt>
                <c:pt idx="5">
                  <c:v>1.19</c:v>
                </c:pt>
                <c:pt idx="6">
                  <c:v>#N/A</c:v>
                </c:pt>
                <c:pt idx="7">
                  <c:v>0.91</c:v>
                </c:pt>
                <c:pt idx="8">
                  <c:v>#N/A</c:v>
                </c:pt>
                <c:pt idx="9">
                  <c:v>0.76</c:v>
                </c:pt>
              </c:numCache>
            </c:numRef>
          </c:val>
          <c:extLst>
            <c:ext xmlns:c16="http://schemas.microsoft.com/office/drawing/2014/chart" uri="{C3380CC4-5D6E-409C-BE32-E72D297353CC}">
              <c16:uniqueId val="{00000006-F757-446D-81F8-D9818513818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0.87</c:v>
                </c:pt>
              </c:numCache>
            </c:numRef>
          </c:val>
          <c:extLst>
            <c:ext xmlns:c16="http://schemas.microsoft.com/office/drawing/2014/chart" uri="{C3380CC4-5D6E-409C-BE32-E72D297353CC}">
              <c16:uniqueId val="{00000007-F757-446D-81F8-D9818513818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1.1000000000000001</c:v>
                </c:pt>
                <c:pt idx="2">
                  <c:v>#N/A</c:v>
                </c:pt>
                <c:pt idx="3">
                  <c:v>1.19</c:v>
                </c:pt>
                <c:pt idx="4">
                  <c:v>#N/A</c:v>
                </c:pt>
                <c:pt idx="5">
                  <c:v>1.38</c:v>
                </c:pt>
                <c:pt idx="6">
                  <c:v>#N/A</c:v>
                </c:pt>
                <c:pt idx="7">
                  <c:v>1.48</c:v>
                </c:pt>
                <c:pt idx="8">
                  <c:v>#N/A</c:v>
                </c:pt>
                <c:pt idx="9">
                  <c:v>1.87</c:v>
                </c:pt>
              </c:numCache>
            </c:numRef>
          </c:val>
          <c:extLst>
            <c:ext xmlns:c16="http://schemas.microsoft.com/office/drawing/2014/chart" uri="{C3380CC4-5D6E-409C-BE32-E72D297353CC}">
              <c16:uniqueId val="{00000008-F757-446D-81F8-D981851381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4.91</c:v>
                </c:pt>
                <c:pt idx="2">
                  <c:v>#N/A</c:v>
                </c:pt>
                <c:pt idx="3">
                  <c:v>6.59</c:v>
                </c:pt>
                <c:pt idx="4">
                  <c:v>#N/A</c:v>
                </c:pt>
                <c:pt idx="5">
                  <c:v>8.2200000000000006</c:v>
                </c:pt>
                <c:pt idx="6">
                  <c:v>#N/A</c:v>
                </c:pt>
                <c:pt idx="7">
                  <c:v>7.78</c:v>
                </c:pt>
                <c:pt idx="8">
                  <c:v>#N/A</c:v>
                </c:pt>
                <c:pt idx="9">
                  <c:v>6.63</c:v>
                </c:pt>
              </c:numCache>
            </c:numRef>
          </c:val>
          <c:extLst>
            <c:ext xmlns:c16="http://schemas.microsoft.com/office/drawing/2014/chart" uri="{C3380CC4-5D6E-409C-BE32-E72D297353CC}">
              <c16:uniqueId val="{00000009-F757-446D-81F8-D981851381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658</c:v>
                </c:pt>
                <c:pt idx="5">
                  <c:v>674</c:v>
                </c:pt>
                <c:pt idx="8">
                  <c:v>675</c:v>
                </c:pt>
                <c:pt idx="11">
                  <c:v>689</c:v>
                </c:pt>
                <c:pt idx="14">
                  <c:v>687</c:v>
                </c:pt>
              </c:numCache>
            </c:numRef>
          </c:val>
          <c:extLst>
            <c:ext xmlns:c16="http://schemas.microsoft.com/office/drawing/2014/chart" uri="{C3380CC4-5D6E-409C-BE32-E72D297353CC}">
              <c16:uniqueId val="{00000000-3A68-499E-9FDC-E0E4248F7C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68-499E-9FDC-E0E4248F7C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68-499E-9FDC-E0E4248F7C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68-499E-9FDC-E0E4248F7C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278</c:v>
                </c:pt>
                <c:pt idx="3">
                  <c:v>266</c:v>
                </c:pt>
                <c:pt idx="6">
                  <c:v>285</c:v>
                </c:pt>
                <c:pt idx="9">
                  <c:v>288</c:v>
                </c:pt>
                <c:pt idx="12">
                  <c:v>315</c:v>
                </c:pt>
              </c:numCache>
            </c:numRef>
          </c:val>
          <c:extLst>
            <c:ext xmlns:c16="http://schemas.microsoft.com/office/drawing/2014/chart" uri="{C3380CC4-5D6E-409C-BE32-E72D297353CC}">
              <c16:uniqueId val="{00000004-3A68-499E-9FDC-E0E4248F7C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68-499E-9FDC-E0E4248F7C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68-499E-9FDC-E0E4248F7C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659</c:v>
                </c:pt>
                <c:pt idx="3">
                  <c:v>636</c:v>
                </c:pt>
                <c:pt idx="6">
                  <c:v>653</c:v>
                </c:pt>
                <c:pt idx="9">
                  <c:v>702</c:v>
                </c:pt>
                <c:pt idx="12">
                  <c:v>713</c:v>
                </c:pt>
              </c:numCache>
            </c:numRef>
          </c:val>
          <c:extLst>
            <c:ext xmlns:c16="http://schemas.microsoft.com/office/drawing/2014/chart" uri="{C3380CC4-5D6E-409C-BE32-E72D297353CC}">
              <c16:uniqueId val="{00000007-3A68-499E-9FDC-E0E4248F7C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279</c:v>
                </c:pt>
                <c:pt idx="2">
                  <c:v>#N/A</c:v>
                </c:pt>
                <c:pt idx="3">
                  <c:v>#N/A</c:v>
                </c:pt>
                <c:pt idx="4">
                  <c:v>228</c:v>
                </c:pt>
                <c:pt idx="5">
                  <c:v>#N/A</c:v>
                </c:pt>
                <c:pt idx="6">
                  <c:v>#N/A</c:v>
                </c:pt>
                <c:pt idx="7">
                  <c:v>263</c:v>
                </c:pt>
                <c:pt idx="8">
                  <c:v>#N/A</c:v>
                </c:pt>
                <c:pt idx="9">
                  <c:v>#N/A</c:v>
                </c:pt>
                <c:pt idx="10">
                  <c:v>301</c:v>
                </c:pt>
                <c:pt idx="11">
                  <c:v>#N/A</c:v>
                </c:pt>
                <c:pt idx="12">
                  <c:v>#N/A</c:v>
                </c:pt>
                <c:pt idx="13">
                  <c:v>341</c:v>
                </c:pt>
                <c:pt idx="14">
                  <c:v>#N/A</c:v>
                </c:pt>
              </c:numCache>
            </c:numRef>
          </c:val>
          <c:smooth val="0"/>
          <c:extLst>
            <c:ext xmlns:c16="http://schemas.microsoft.com/office/drawing/2014/chart" uri="{C3380CC4-5D6E-409C-BE32-E72D297353CC}">
              <c16:uniqueId val="{00000008-3A68-499E-9FDC-E0E4248F7C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9053</c:v>
                </c:pt>
                <c:pt idx="5">
                  <c:v>8921</c:v>
                </c:pt>
                <c:pt idx="8">
                  <c:v>8780</c:v>
                </c:pt>
                <c:pt idx="11">
                  <c:v>8401</c:v>
                </c:pt>
                <c:pt idx="14">
                  <c:v>7924</c:v>
                </c:pt>
              </c:numCache>
            </c:numRef>
          </c:val>
          <c:extLst>
            <c:ext xmlns:c16="http://schemas.microsoft.com/office/drawing/2014/chart" uri="{C3380CC4-5D6E-409C-BE32-E72D297353CC}">
              <c16:uniqueId val="{00000000-36E0-4309-BA0B-C2EB8774B6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6E0-4309-BA0B-C2EB8774B6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2074</c:v>
                </c:pt>
                <c:pt idx="5">
                  <c:v>2237</c:v>
                </c:pt>
                <c:pt idx="8">
                  <c:v>2705</c:v>
                </c:pt>
                <c:pt idx="11">
                  <c:v>2837</c:v>
                </c:pt>
                <c:pt idx="14">
                  <c:v>2887</c:v>
                </c:pt>
              </c:numCache>
            </c:numRef>
          </c:val>
          <c:extLst>
            <c:ext xmlns:c16="http://schemas.microsoft.com/office/drawing/2014/chart" uri="{C3380CC4-5D6E-409C-BE32-E72D297353CC}">
              <c16:uniqueId val="{00000002-36E0-4309-BA0B-C2EB8774B6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E0-4309-BA0B-C2EB8774B6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E0-4309-BA0B-C2EB8774B6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E0-4309-BA0B-C2EB8774B6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1203</c:v>
                </c:pt>
                <c:pt idx="3">
                  <c:v>1160</c:v>
                </c:pt>
                <c:pt idx="6">
                  <c:v>1136</c:v>
                </c:pt>
                <c:pt idx="9">
                  <c:v>1039</c:v>
                </c:pt>
                <c:pt idx="12">
                  <c:v>981</c:v>
                </c:pt>
              </c:numCache>
            </c:numRef>
          </c:val>
          <c:extLst>
            <c:ext xmlns:c16="http://schemas.microsoft.com/office/drawing/2014/chart" uri="{C3380CC4-5D6E-409C-BE32-E72D297353CC}">
              <c16:uniqueId val="{00000006-36E0-4309-BA0B-C2EB8774B6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6E0-4309-BA0B-C2EB8774B6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3688</c:v>
                </c:pt>
                <c:pt idx="3">
                  <c:v>3355</c:v>
                </c:pt>
                <c:pt idx="6">
                  <c:v>3330</c:v>
                </c:pt>
                <c:pt idx="9">
                  <c:v>3487</c:v>
                </c:pt>
                <c:pt idx="12">
                  <c:v>3677</c:v>
                </c:pt>
              </c:numCache>
            </c:numRef>
          </c:val>
          <c:extLst>
            <c:ext xmlns:c16="http://schemas.microsoft.com/office/drawing/2014/chart" uri="{C3380CC4-5D6E-409C-BE32-E72D297353CC}">
              <c16:uniqueId val="{00000008-36E0-4309-BA0B-C2EB8774B6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E0-4309-BA0B-C2EB8774B6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7620</c:v>
                </c:pt>
                <c:pt idx="3">
                  <c:v>7518</c:v>
                </c:pt>
                <c:pt idx="6">
                  <c:v>7350</c:v>
                </c:pt>
                <c:pt idx="9">
                  <c:v>6980</c:v>
                </c:pt>
                <c:pt idx="12">
                  <c:v>6526</c:v>
                </c:pt>
              </c:numCache>
            </c:numRef>
          </c:val>
          <c:extLst>
            <c:ext xmlns:c16="http://schemas.microsoft.com/office/drawing/2014/chart" uri="{C3380CC4-5D6E-409C-BE32-E72D297353CC}">
              <c16:uniqueId val="{0000000A-36E0-4309-BA0B-C2EB8774B6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1383</c:v>
                </c:pt>
                <c:pt idx="2">
                  <c:v>#N/A</c:v>
                </c:pt>
                <c:pt idx="3">
                  <c:v>#N/A</c:v>
                </c:pt>
                <c:pt idx="4">
                  <c:v>875</c:v>
                </c:pt>
                <c:pt idx="5">
                  <c:v>#N/A</c:v>
                </c:pt>
                <c:pt idx="6">
                  <c:v>#N/A</c:v>
                </c:pt>
                <c:pt idx="7">
                  <c:v>330</c:v>
                </c:pt>
                <c:pt idx="8">
                  <c:v>#N/A</c:v>
                </c:pt>
                <c:pt idx="9">
                  <c:v>#N/A</c:v>
                </c:pt>
                <c:pt idx="10">
                  <c:v>269</c:v>
                </c:pt>
                <c:pt idx="11">
                  <c:v>#N/A</c:v>
                </c:pt>
                <c:pt idx="12">
                  <c:v>#N/A</c:v>
                </c:pt>
                <c:pt idx="13">
                  <c:v>373</c:v>
                </c:pt>
                <c:pt idx="14">
                  <c:v>#N/A</c:v>
                </c:pt>
              </c:numCache>
            </c:numRef>
          </c:val>
          <c:smooth val="0"/>
          <c:extLst>
            <c:ext xmlns:c16="http://schemas.microsoft.com/office/drawing/2014/chart" uri="{C3380CC4-5D6E-409C-BE32-E72D297353CC}">
              <c16:uniqueId val="{0000000B-36E0-4309-BA0B-C2EB8774B6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942</c:v>
                </c:pt>
                <c:pt idx="1">
                  <c:v>983</c:v>
                </c:pt>
                <c:pt idx="2">
                  <c:v>1007</c:v>
                </c:pt>
              </c:numCache>
            </c:numRef>
          </c:val>
          <c:extLst>
            <c:ext xmlns:c16="http://schemas.microsoft.com/office/drawing/2014/chart" uri="{C3380CC4-5D6E-409C-BE32-E72D297353CC}">
              <c16:uniqueId val="{00000000-7CA4-4C3A-B69F-BECE067A10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CA4-4C3A-B69F-BECE067A10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1353</c:v>
                </c:pt>
                <c:pt idx="1">
                  <c:v>1441</c:v>
                </c:pt>
                <c:pt idx="2">
                  <c:v>1550</c:v>
                </c:pt>
              </c:numCache>
            </c:numRef>
          </c:val>
          <c:extLst>
            <c:ext xmlns:c16="http://schemas.microsoft.com/office/drawing/2014/chart" uri="{C3380CC4-5D6E-409C-BE32-E72D297353CC}">
              <c16:uniqueId val="{00000002-7CA4-4C3A-B69F-BECE067A10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27,752
27,481
9.08
10,388,975
9,810,620
415,496
6,258,775
6,526,488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基準財政需要額が増加傾向であることから、財政力指数については減少傾向となっている。</a:t>
          </a:r>
        </a:p>
        <a:p>
          <a:r>
            <a:rPr kumimoji="1" lang="ja-JP" altLang="en-US" sz="1300">
              <a:latin typeface="ＭＳ Ｐゴシック" panose="020B0600070205080204" pitchFamily="50" charset="-128"/>
              <a:ea typeface="ＭＳ Ｐゴシック" panose="020B0600070205080204" pitchFamily="50" charset="-128"/>
            </a:rPr>
            <a:t>　引き続き、税の徴収強化や移住定住の促進による生産年齢人口の増など、安定的な財政基盤を構築できるように努める。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531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52211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類似団体と比較すると、当町は財政構造の弾力性が低いことがわかる。</a:t>
          </a:r>
        </a:p>
        <a:p>
          <a:r>
            <a:rPr kumimoji="1" lang="ja-JP" altLang="en-US" sz="1300">
              <a:latin typeface="ＭＳ Ｐゴシック" panose="020B0600070205080204" pitchFamily="50" charset="-128"/>
              <a:ea typeface="ＭＳ Ｐゴシック" panose="020B0600070205080204" pitchFamily="50" charset="-128"/>
            </a:rPr>
            <a:t>今後も年々増加する人件費や扶助費等の経常的経費の抑制を図りつつ町税等の財源を確保し、数値の改善に努める。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117793</xdr:rowOff>
    </xdr:from>
    <xdr:to>
      <xdr:col>23</xdr:col>
      <xdr:colOff>133350</xdr:colOff>
      <xdr:row>64</xdr:row>
      <xdr:rowOff>123825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9059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74613</xdr:rowOff>
    </xdr:from>
    <xdr:to>
      <xdr:col>19</xdr:col>
      <xdr:colOff>133350</xdr:colOff>
      <xdr:row>64</xdr:row>
      <xdr:rowOff>117793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04513"/>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74613</xdr:rowOff>
    </xdr:from>
    <xdr:to>
      <xdr:col>15</xdr:col>
      <xdr:colOff>82550</xdr:colOff>
      <xdr:row>64</xdr:row>
      <xdr:rowOff>33338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04513"/>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33338</xdr:rowOff>
    </xdr:from>
    <xdr:to>
      <xdr:col>11</xdr:col>
      <xdr:colOff>31750</xdr:colOff>
      <xdr:row>64</xdr:row>
      <xdr:rowOff>57468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061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45102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23813</xdr:rowOff>
    </xdr:from>
    <xdr:to>
      <xdr:col>15</xdr:col>
      <xdr:colOff>133350</xdr:colOff>
      <xdr:row>62</xdr:row>
      <xdr:rowOff>125413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110190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6668</xdr:rowOff>
    </xdr:from>
    <xdr:to>
      <xdr:col>7</xdr:col>
      <xdr:colOff>31750</xdr:colOff>
      <xdr:row>64</xdr:row>
      <xdr:rowOff>108268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93045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当年度については、前年度と同水準となった。引き続き業務効率の改善を図ることや必要経費の精査により人件費・物件費等の削減に努める。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152020</xdr:rowOff>
    </xdr:from>
    <xdr:to>
      <xdr:col>23</xdr:col>
      <xdr:colOff>133350</xdr:colOff>
      <xdr:row>82</xdr:row>
      <xdr:rowOff>4749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39470"/>
          <a:ext cx="8382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138850</xdr:rowOff>
    </xdr:from>
    <xdr:to>
      <xdr:col>19</xdr:col>
      <xdr:colOff>133350</xdr:colOff>
      <xdr:row>82</xdr:row>
      <xdr:rowOff>4749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26300"/>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89804</xdr:rowOff>
    </xdr:from>
    <xdr:to>
      <xdr:col>15</xdr:col>
      <xdr:colOff>82550</xdr:colOff>
      <xdr:row>81</xdr:row>
      <xdr:rowOff>138850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77254"/>
          <a:ext cx="889000" cy="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32649</xdr:rowOff>
    </xdr:from>
    <xdr:to>
      <xdr:col>11</xdr:col>
      <xdr:colOff>31750</xdr:colOff>
      <xdr:row>81</xdr:row>
      <xdr:rowOff>89804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20099"/>
          <a:ext cx="889000" cy="5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101220</xdr:rowOff>
    </xdr:from>
    <xdr:to>
      <xdr:col>23</xdr:col>
      <xdr:colOff>184150</xdr:colOff>
      <xdr:row>82</xdr:row>
      <xdr:rowOff>31370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117747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125399</xdr:rowOff>
    </xdr:from>
    <xdr:to>
      <xdr:col>19</xdr:col>
      <xdr:colOff>184150</xdr:colOff>
      <xdr:row>82</xdr:row>
      <xdr:rowOff>55549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65726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8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88050</xdr:rowOff>
    </xdr:from>
    <xdr:to>
      <xdr:col>15</xdr:col>
      <xdr:colOff>133350</xdr:colOff>
      <xdr:row>82</xdr:row>
      <xdr:rowOff>18200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28377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39004</xdr:rowOff>
    </xdr:from>
    <xdr:to>
      <xdr:col>11</xdr:col>
      <xdr:colOff>82550</xdr:colOff>
      <xdr:row>81</xdr:row>
      <xdr:rowOff>140604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150781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153299</xdr:rowOff>
    </xdr:from>
    <xdr:to>
      <xdr:col>7</xdr:col>
      <xdr:colOff>31750</xdr:colOff>
      <xdr:row>81</xdr:row>
      <xdr:rowOff>83449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6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93626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3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年間は横ばい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人事院勧告に伴う人件費の増が挙げられるが、今後、働き方改革等により、庁内における業務内容の見直しを進め、職員の資質の向上や業務の効率化を図るなど、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47978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61384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390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390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職員数は、例年ほぼ同程度で推移しており、退職者が出た場合に同数程度の採用を行う形になっている。類似団体の平均を上回っているのは、他団体に比べ人口が少ないことも影響している。</a:t>
          </a:r>
        </a:p>
        <a:p>
          <a:r>
            <a:rPr kumimoji="1" lang="ja-JP" altLang="en-US" sz="1300">
              <a:latin typeface="ＭＳ Ｐゴシック" panose="020B0600070205080204" pitchFamily="50" charset="-128"/>
              <a:ea typeface="ＭＳ Ｐゴシック" panose="020B0600070205080204" pitchFamily="50" charset="-128"/>
            </a:rPr>
            <a:t>　現状として、類似団体の水準からは逸脱している状況ではないが、今後も働き方の見直し等を行い、業務内容の改善を進めることで、住民サービスの低下を招くことなく、適正な職員管理に努める。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31478</xdr:rowOff>
    </xdr:from>
    <xdr:to>
      <xdr:col>81</xdr:col>
      <xdr:colOff>44450</xdr:colOff>
      <xdr:row>61</xdr:row>
      <xdr:rowOff>76291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89928"/>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168456</xdr:rowOff>
    </xdr:from>
    <xdr:to>
      <xdr:col>77</xdr:col>
      <xdr:colOff>44450</xdr:colOff>
      <xdr:row>61</xdr:row>
      <xdr:rowOff>31478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5545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161562</xdr:rowOff>
    </xdr:from>
    <xdr:to>
      <xdr:col>72</xdr:col>
      <xdr:colOff>203200</xdr:colOff>
      <xdr:row>60</xdr:row>
      <xdr:rowOff>168456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485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161562</xdr:rowOff>
    </xdr:from>
    <xdr:to>
      <xdr:col>68</xdr:col>
      <xdr:colOff>152400</xdr:colOff>
      <xdr:row>61</xdr:row>
      <xdr:rowOff>10795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485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169018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5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152128</xdr:rowOff>
    </xdr:from>
    <xdr:to>
      <xdr:col>77</xdr:col>
      <xdr:colOff>95250</xdr:colOff>
      <xdr:row>61</xdr:row>
      <xdr:rowOff>82278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67055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2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117656</xdr:rowOff>
    </xdr:from>
    <xdr:to>
      <xdr:col>73</xdr:col>
      <xdr:colOff>44450</xdr:colOff>
      <xdr:row>61</xdr:row>
      <xdr:rowOff>47806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32583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9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110762</xdr:rowOff>
    </xdr:from>
    <xdr:to>
      <xdr:col>68</xdr:col>
      <xdr:colOff>203200</xdr:colOff>
      <xdr:row>61</xdr:row>
      <xdr:rowOff>40912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25689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8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実質公債費比率は、全国平均及び神奈川県と類似団体平均を下回っており、早期健全化基準（</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％）も下回っていることから、町の財政は健全な状況が続いている。</a:t>
          </a:r>
        </a:p>
        <a:p>
          <a:r>
            <a:rPr kumimoji="1" lang="ja-JP" altLang="en-US" sz="1300">
              <a:latin typeface="ＭＳ Ｐゴシック" panose="020B0600070205080204" pitchFamily="50" charset="-128"/>
              <a:ea typeface="ＭＳ Ｐゴシック" panose="020B0600070205080204" pitchFamily="50" charset="-128"/>
            </a:rPr>
            <a:t>　今後も、事業の有効性・優先度を見極めつつ、華美・過大な執行とならないよう適切な行政運営に努めるとともに、税外収入等の地方債に頼らない一般財源の確保に努める。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20955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6713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38</xdr:row>
      <xdr:rowOff>156210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14922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67131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14922</xdr:rowOff>
    </xdr:from>
    <xdr:to>
      <xdr:col>68</xdr:col>
      <xdr:colOff>152400</xdr:colOff>
      <xdr:row>39</xdr:row>
      <xdr:rowOff>63182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014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141605</xdr:rowOff>
    </xdr:from>
    <xdr:to>
      <xdr:col>81</xdr:col>
      <xdr:colOff>95250</xdr:colOff>
      <xdr:row>39</xdr:row>
      <xdr:rowOff>71755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158132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135572</xdr:rowOff>
    </xdr:from>
    <xdr:to>
      <xdr:col>68</xdr:col>
      <xdr:colOff>203200</xdr:colOff>
      <xdr:row>39</xdr:row>
      <xdr:rowOff>65722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75899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12382</xdr:rowOff>
    </xdr:from>
    <xdr:to>
      <xdr:col>64</xdr:col>
      <xdr:colOff>152400</xdr:colOff>
      <xdr:row>39</xdr:row>
      <xdr:rowOff>113982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124159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当年度においては、下水道事業会計が地方公営企業法の一部適用を受け、公営企業会計に移行したことにより算定方法が変わり、将来負担比率が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庁舎を始めとする老朽化が進む施設の更新等を実施する中で、公共施設等総合管理計画等に基づき、町財政に過度な負担を招かない適切な事業執行を図ると共に、財源として地方債を発行する際には、可能な限り交付税措置のあるものを活用するなど、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140668</xdr:rowOff>
    </xdr:from>
    <xdr:to>
      <xdr:col>81</xdr:col>
      <xdr:colOff>44450</xdr:colOff>
      <xdr:row>13</xdr:row>
      <xdr:rowOff>161350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369518"/>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140668</xdr:rowOff>
    </xdr:from>
    <xdr:to>
      <xdr:col>77</xdr:col>
      <xdr:colOff>44450</xdr:colOff>
      <xdr:row>13</xdr:row>
      <xdr:rowOff>151009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6951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151009</xdr:rowOff>
    </xdr:from>
    <xdr:to>
      <xdr:col>72</xdr:col>
      <xdr:colOff>203200</xdr:colOff>
      <xdr:row>14</xdr:row>
      <xdr:rowOff>103656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37985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103656</xdr:rowOff>
    </xdr:from>
    <xdr:to>
      <xdr:col>68</xdr:col>
      <xdr:colOff>152400</xdr:colOff>
      <xdr:row>15</xdr:row>
      <xdr:rowOff>52856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5039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110550</xdr:rowOff>
    </xdr:from>
    <xdr:to>
      <xdr:col>81</xdr:col>
      <xdr:colOff>95250</xdr:colOff>
      <xdr:row>14</xdr:row>
      <xdr:rowOff>40700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3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82627</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3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89868</xdr:rowOff>
    </xdr:from>
    <xdr:to>
      <xdr:col>77</xdr:col>
      <xdr:colOff>95250</xdr:colOff>
      <xdr:row>14</xdr:row>
      <xdr:rowOff>20018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4795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0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15136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1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52856</xdr:rowOff>
    </xdr:from>
    <xdr:to>
      <xdr:col>68</xdr:col>
      <xdr:colOff>203200</xdr:colOff>
      <xdr:row>14</xdr:row>
      <xdr:rowOff>154456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139233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2056</xdr:rowOff>
    </xdr:from>
    <xdr:to>
      <xdr:col>64</xdr:col>
      <xdr:colOff>152400</xdr:colOff>
      <xdr:row>15</xdr:row>
      <xdr:rowOff>103656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88433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6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27,752
27,481
9.08
10,388,975
9,810,620
415,496
6,258,775
6,526,488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人件費の経常収支比率は、分母となる経常的な一般財源が普通交付税等の増により増となった一方で、分子となる人件費が人事院勧告等により増となったことにより、前年度と比較して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引続き業務の効率化等を図り、住民サービスの低下を招くことなく人件費の抑制に努める。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42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460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460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689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57912</xdr:rowOff>
    </xdr:from>
    <xdr:to>
      <xdr:col>11</xdr:col>
      <xdr:colOff>60325</xdr:colOff>
      <xdr:row>38</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144289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物件費の経常収支比率は、物件費の決算額が減となったこと及び経常的な一般財源が増となったことにより、前年度と比較して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近年では、施設の改修等に伴う基本計画策定や現況調査のための委託などにより物件費が増加傾向となっている。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引続き計画的な事業執行を行うことで、数値の急激な増加を招かないように努める。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70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62230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47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47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00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扶助費の経常収支比率は、前年度と比べて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扶助費の経常的な支出は例年増加傾向であることから、引き続き関係制度の見直し等を行うことで、財政の圧迫を緩和できるよう努める。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7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75293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05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56</xdr:row>
      <xdr:rowOff>23585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050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84562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ポイントの大幅な減となった。これは補助費等の項目で前述した下水道事業会計が公営企業会計に移行したことが要因となっている。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構成の多くを占めるのは特別会計への繰出金となっており、今後も、事業会計での医療費や介護サービス給付費等の適正化を図るなど、繰出金抑制に努める。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94343</xdr:rowOff>
    </xdr:from>
    <xdr:to>
      <xdr:col>82</xdr:col>
      <xdr:colOff>107950</xdr:colOff>
      <xdr:row>61</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38443"/>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154215</xdr:rowOff>
    </xdr:from>
    <xdr:to>
      <xdr:col>78</xdr:col>
      <xdr:colOff>69850</xdr:colOff>
      <xdr:row>61</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41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154215</xdr:rowOff>
    </xdr:from>
    <xdr:to>
      <xdr:col>73</xdr:col>
      <xdr:colOff>180975</xdr:colOff>
      <xdr:row>61</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441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102507</xdr:rowOff>
    </xdr:from>
    <xdr:to>
      <xdr:col>69</xdr:col>
      <xdr:colOff>92075</xdr:colOff>
      <xdr:row>61</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56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103415</xdr:rowOff>
    </xdr:from>
    <xdr:to>
      <xdr:col>74</xdr:col>
      <xdr:colOff>31750</xdr:colOff>
      <xdr:row>61</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18342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補助費等の経常収支比率は、当年度に下水道事業会計が地方公営企業法の一部適用を受け、公営企業会計に移行したことにより、前年度から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ポイントの大幅な増とった。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引き続き各種補助金等の効果を検証し、補助費全体の厳正な精査に努める。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36</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15736"/>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14986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88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24130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例年公債費の経常収支比率は、類似団体平均と比較しても下回っている状態が続いている。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ただし、今後大型の施設更新を控えており、地方債の活用を想定していることから、当該数値の上昇を見込んでいる。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必要以上に地方債に頼らないように、一般財源の確保や補助金の活用を模索することに努める。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72137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977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67563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566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40132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566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85852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70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147065</xdr:rowOff>
    </xdr:from>
    <xdr:to>
      <xdr:col>15</xdr:col>
      <xdr:colOff>149225</xdr:colOff>
      <xdr:row>76</xdr:row>
      <xdr:rowOff>77215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87393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公債費以外の経常収支比率について、類似団体等を上回る数値となっており、財政の弾力性は低い状態であることがわかる。</a:t>
          </a:r>
        </a:p>
        <a:p>
          <a:r>
            <a:rPr kumimoji="1" lang="ja-JP" altLang="en-US" sz="1300">
              <a:latin typeface="ＭＳ Ｐゴシック" panose="020B0600070205080204" pitchFamily="50" charset="-128"/>
              <a:ea typeface="ＭＳ Ｐゴシック" panose="020B0600070205080204" pitchFamily="50" charset="-128"/>
            </a:rPr>
            <a:t>　これらの改善を目指し、これまでの分析でも述べたように経常的経費の抑制に努める。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124713</xdr:rowOff>
    </xdr:from>
    <xdr:to>
      <xdr:col>82</xdr:col>
      <xdr:colOff>107950</xdr:colOff>
      <xdr:row>79</xdr:row>
      <xdr:rowOff>124713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69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79</xdr:row>
      <xdr:rowOff>124713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17804"/>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79</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17804"/>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60706</xdr:rowOff>
    </xdr:from>
    <xdr:to>
      <xdr:col>69</xdr:col>
      <xdr:colOff>92075</xdr:colOff>
      <xdr:row>79</xdr:row>
      <xdr:rowOff>88137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052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73913</xdr:rowOff>
    </xdr:from>
    <xdr:to>
      <xdr:col>82</xdr:col>
      <xdr:colOff>158750</xdr:colOff>
      <xdr:row>80</xdr:row>
      <xdr:rowOff>4063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45990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73913</xdr:rowOff>
    </xdr:from>
    <xdr:to>
      <xdr:col>78</xdr:col>
      <xdr:colOff>120650</xdr:colOff>
      <xdr:row>80</xdr:row>
      <xdr:rowOff>4063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160290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xdr:rowOff>
    </xdr:from>
    <xdr:to>
      <xdr:col>65</xdr:col>
      <xdr:colOff>53975</xdr:colOff>
      <xdr:row>79</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96283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17463</xdr:rowOff>
    </xdr:from>
    <xdr:to>
      <xdr:col>29</xdr:col>
      <xdr:colOff>127000</xdr:colOff>
      <xdr:row>18</xdr:row>
      <xdr:rowOff>67183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51188"/>
          <a:ext cx="647700" cy="49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67183</xdr:rowOff>
    </xdr:from>
    <xdr:to>
      <xdr:col>26</xdr:col>
      <xdr:colOff>50800</xdr:colOff>
      <xdr:row>18</xdr:row>
      <xdr:rowOff>127105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00908"/>
          <a:ext cx="698500" cy="59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127105</xdr:rowOff>
    </xdr:from>
    <xdr:to>
      <xdr:col>22</xdr:col>
      <xdr:colOff>114300</xdr:colOff>
      <xdr:row>18</xdr:row>
      <xdr:rowOff>157180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60830"/>
          <a:ext cx="698500" cy="30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157180</xdr:rowOff>
    </xdr:from>
    <xdr:to>
      <xdr:col>18</xdr:col>
      <xdr:colOff>177800</xdr:colOff>
      <xdr:row>19</xdr:row>
      <xdr:rowOff>89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90905"/>
          <a:ext cx="698500" cy="14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138113</xdr:rowOff>
    </xdr:from>
    <xdr:to>
      <xdr:col>29</xdr:col>
      <xdr:colOff>177800</xdr:colOff>
      <xdr:row>18</xdr:row>
      <xdr:rowOff>68263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0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110190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7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16383</xdr:rowOff>
    </xdr:from>
    <xdr:to>
      <xdr:col>26</xdr:col>
      <xdr:colOff>101600</xdr:colOff>
      <xdr:row>18</xdr:row>
      <xdr:rowOff>117983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50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102760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36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76305</xdr:rowOff>
    </xdr:from>
    <xdr:to>
      <xdr:col>22</xdr:col>
      <xdr:colOff>165100</xdr:colOff>
      <xdr:row>19</xdr:row>
      <xdr:rowOff>6455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1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162682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106380</xdr:rowOff>
    </xdr:from>
    <xdr:to>
      <xdr:col>19</xdr:col>
      <xdr:colOff>38100</xdr:colOff>
      <xdr:row>19</xdr:row>
      <xdr:rowOff>36530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21307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2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120739</xdr:rowOff>
    </xdr:from>
    <xdr:to>
      <xdr:col>15</xdr:col>
      <xdr:colOff>101600</xdr:colOff>
      <xdr:row>19</xdr:row>
      <xdr:rowOff>50889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54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35666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4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330988</xdr:rowOff>
    </xdr:from>
    <xdr:to>
      <xdr:col>29</xdr:col>
      <xdr:colOff>127000</xdr:colOff>
      <xdr:row>36</xdr:row>
      <xdr:rowOff>17520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41338"/>
          <a:ext cx="647700" cy="29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17520</xdr:rowOff>
    </xdr:from>
    <xdr:to>
      <xdr:col>26</xdr:col>
      <xdr:colOff>50800</xdr:colOff>
      <xdr:row>36</xdr:row>
      <xdr:rowOff>44304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70770"/>
          <a:ext cx="698500" cy="2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44304</xdr:rowOff>
    </xdr:from>
    <xdr:to>
      <xdr:col>22</xdr:col>
      <xdr:colOff>114300</xdr:colOff>
      <xdr:row>36</xdr:row>
      <xdr:rowOff>69317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97554"/>
          <a:ext cx="698500" cy="2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35579</xdr:rowOff>
    </xdr:from>
    <xdr:to>
      <xdr:col>18</xdr:col>
      <xdr:colOff>177800</xdr:colOff>
      <xdr:row>36</xdr:row>
      <xdr:rowOff>69317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88829"/>
          <a:ext cx="698500" cy="3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280188</xdr:rowOff>
    </xdr:from>
    <xdr:to>
      <xdr:col>29</xdr:col>
      <xdr:colOff>177800</xdr:colOff>
      <xdr:row>36</xdr:row>
      <xdr:rowOff>38888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90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252265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6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309620</xdr:rowOff>
    </xdr:from>
    <xdr:to>
      <xdr:col>26</xdr:col>
      <xdr:colOff>101600</xdr:colOff>
      <xdr:row>36</xdr:row>
      <xdr:rowOff>68320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19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53097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336404</xdr:rowOff>
    </xdr:from>
    <xdr:to>
      <xdr:col>22</xdr:col>
      <xdr:colOff>165100</xdr:colOff>
      <xdr:row>36</xdr:row>
      <xdr:rowOff>95104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46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79881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18517</xdr:rowOff>
    </xdr:from>
    <xdr:to>
      <xdr:col>19</xdr:col>
      <xdr:colOff>38100</xdr:colOff>
      <xdr:row>36</xdr:row>
      <xdr:rowOff>120117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71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104894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5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327679</xdr:rowOff>
    </xdr:from>
    <xdr:to>
      <xdr:col>15</xdr:col>
      <xdr:colOff>101600</xdr:colOff>
      <xdr:row>36</xdr:row>
      <xdr:rowOff>86379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3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71156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2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27,752
27,481
9.08
10,388,975
9,810,620
415,496
6,258,775
6,526,488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45598</xdr:rowOff>
    </xdr:from>
    <xdr:to>
      <xdr:col>24</xdr:col>
      <xdr:colOff>63500</xdr:colOff>
      <xdr:row>36</xdr:row>
      <xdr:rowOff>103908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17798"/>
          <a:ext cx="838200" cy="5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103908</xdr:rowOff>
    </xdr:from>
    <xdr:to>
      <xdr:col>19</xdr:col>
      <xdr:colOff>177800</xdr:colOff>
      <xdr:row>36</xdr:row>
      <xdr:rowOff>170087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76108"/>
          <a:ext cx="8890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170087</xdr:rowOff>
    </xdr:from>
    <xdr:to>
      <xdr:col>15</xdr:col>
      <xdr:colOff>50800</xdr:colOff>
      <xdr:row>37</xdr:row>
      <xdr:rowOff>17121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42287"/>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17121</xdr:rowOff>
    </xdr:from>
    <xdr:to>
      <xdr:col>10</xdr:col>
      <xdr:colOff>114300</xdr:colOff>
      <xdr:row>37</xdr:row>
      <xdr:rowOff>118163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60771"/>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166248</xdr:rowOff>
    </xdr:from>
    <xdr:to>
      <xdr:col>24</xdr:col>
      <xdr:colOff>114300</xdr:colOff>
      <xdr:row>36</xdr:row>
      <xdr:rowOff>96398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17675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53108</xdr:rowOff>
    </xdr:from>
    <xdr:to>
      <xdr:col>20</xdr:col>
      <xdr:colOff>38100</xdr:colOff>
      <xdr:row>36</xdr:row>
      <xdr:rowOff>154708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171235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119287</xdr:rowOff>
    </xdr:from>
    <xdr:to>
      <xdr:col>15</xdr:col>
      <xdr:colOff>101600</xdr:colOff>
      <xdr:row>37</xdr:row>
      <xdr:rowOff>49437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65964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6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137771</xdr:rowOff>
    </xdr:from>
    <xdr:to>
      <xdr:col>10</xdr:col>
      <xdr:colOff>165100</xdr:colOff>
      <xdr:row>37</xdr:row>
      <xdr:rowOff>67921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84448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8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67363</xdr:rowOff>
    </xdr:from>
    <xdr:to>
      <xdr:col>6</xdr:col>
      <xdr:colOff>38100</xdr:colOff>
      <xdr:row>37</xdr:row>
      <xdr:rowOff>168963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8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11840</xdr:rowOff>
    </xdr:from>
    <xdr:to>
      <xdr:col>24</xdr:col>
      <xdr:colOff>63500</xdr:colOff>
      <xdr:row>57</xdr:row>
      <xdr:rowOff>48237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84490"/>
          <a:ext cx="838200" cy="3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11840</xdr:rowOff>
    </xdr:from>
    <xdr:to>
      <xdr:col>19</xdr:col>
      <xdr:colOff>177800</xdr:colOff>
      <xdr:row>57</xdr:row>
      <xdr:rowOff>33972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4490"/>
          <a:ext cx="8890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33972</xdr:rowOff>
    </xdr:from>
    <xdr:to>
      <xdr:col>15</xdr:col>
      <xdr:colOff>50800</xdr:colOff>
      <xdr:row>57</xdr:row>
      <xdr:rowOff>60239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6622"/>
          <a:ext cx="8890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60239</xdr:rowOff>
    </xdr:from>
    <xdr:to>
      <xdr:col>10</xdr:col>
      <xdr:colOff>114300</xdr:colOff>
      <xdr:row>57</xdr:row>
      <xdr:rowOff>91081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2889"/>
          <a:ext cx="889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168887</xdr:rowOff>
    </xdr:from>
    <xdr:to>
      <xdr:col>24</xdr:col>
      <xdr:colOff>114300</xdr:colOff>
      <xdr:row>57</xdr:row>
      <xdr:rowOff>99037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83814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132490</xdr:rowOff>
    </xdr:from>
    <xdr:to>
      <xdr:col>20</xdr:col>
      <xdr:colOff>38100</xdr:colOff>
      <xdr:row>57</xdr:row>
      <xdr:rowOff>62640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53767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154622</xdr:rowOff>
    </xdr:from>
    <xdr:to>
      <xdr:col>15</xdr:col>
      <xdr:colOff>101600</xdr:colOff>
      <xdr:row>57</xdr:row>
      <xdr:rowOff>84772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75899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9439</xdr:rowOff>
    </xdr:from>
    <xdr:to>
      <xdr:col>10</xdr:col>
      <xdr:colOff>165100</xdr:colOff>
      <xdr:row>57</xdr:row>
      <xdr:rowOff>111039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102166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40281</xdr:rowOff>
    </xdr:from>
    <xdr:to>
      <xdr:col>6</xdr:col>
      <xdr:colOff>38100</xdr:colOff>
      <xdr:row>57</xdr:row>
      <xdr:rowOff>141881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133008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93568</xdr:rowOff>
    </xdr:from>
    <xdr:to>
      <xdr:col>24</xdr:col>
      <xdr:colOff>63500</xdr:colOff>
      <xdr:row>77</xdr:row>
      <xdr:rowOff>108976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95218"/>
          <a:ext cx="8382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35779</xdr:rowOff>
    </xdr:from>
    <xdr:to>
      <xdr:col>19</xdr:col>
      <xdr:colOff>177800</xdr:colOff>
      <xdr:row>77</xdr:row>
      <xdr:rowOff>93568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237429"/>
          <a:ext cx="889000" cy="5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35779</xdr:rowOff>
    </xdr:from>
    <xdr:to>
      <xdr:col>15</xdr:col>
      <xdr:colOff>50800</xdr:colOff>
      <xdr:row>77</xdr:row>
      <xdr:rowOff>162652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37429"/>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162652</xdr:rowOff>
    </xdr:from>
    <xdr:to>
      <xdr:col>10</xdr:col>
      <xdr:colOff>114300</xdr:colOff>
      <xdr:row>77</xdr:row>
      <xdr:rowOff>165120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64302"/>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58176</xdr:rowOff>
    </xdr:from>
    <xdr:to>
      <xdr:col>24</xdr:col>
      <xdr:colOff>114300</xdr:colOff>
      <xdr:row>77</xdr:row>
      <xdr:rowOff>159776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81053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1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42768</xdr:rowOff>
    </xdr:from>
    <xdr:to>
      <xdr:col>20</xdr:col>
      <xdr:colOff>38100</xdr:colOff>
      <xdr:row>77</xdr:row>
      <xdr:rowOff>144368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160895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01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156429</xdr:rowOff>
    </xdr:from>
    <xdr:to>
      <xdr:col>15</xdr:col>
      <xdr:colOff>101600</xdr:colOff>
      <xdr:row>77</xdr:row>
      <xdr:rowOff>86579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8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103105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9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111852</xdr:rowOff>
    </xdr:from>
    <xdr:to>
      <xdr:col>10</xdr:col>
      <xdr:colOff>165100</xdr:colOff>
      <xdr:row>78</xdr:row>
      <xdr:rowOff>42002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33129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114320</xdr:rowOff>
    </xdr:from>
    <xdr:to>
      <xdr:col>6</xdr:col>
      <xdr:colOff>38100</xdr:colOff>
      <xdr:row>78</xdr:row>
      <xdr:rowOff>44470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35597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0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36144</xdr:rowOff>
    </xdr:from>
    <xdr:to>
      <xdr:col>24</xdr:col>
      <xdr:colOff>63500</xdr:colOff>
      <xdr:row>98</xdr:row>
      <xdr:rowOff>130708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38244"/>
          <a:ext cx="838200" cy="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12878</xdr:rowOff>
    </xdr:from>
    <xdr:to>
      <xdr:col>19</xdr:col>
      <xdr:colOff>177800</xdr:colOff>
      <xdr:row>98</xdr:row>
      <xdr:rowOff>130708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14978"/>
          <a:ext cx="889000" cy="1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12878</xdr:rowOff>
    </xdr:from>
    <xdr:to>
      <xdr:col>15</xdr:col>
      <xdr:colOff>50800</xdr:colOff>
      <xdr:row>99</xdr:row>
      <xdr:rowOff>130569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14978"/>
          <a:ext cx="889000" cy="28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130569</xdr:rowOff>
    </xdr:from>
    <xdr:to>
      <xdr:col>10</xdr:col>
      <xdr:colOff>114300</xdr:colOff>
      <xdr:row>99</xdr:row>
      <xdr:rowOff>133452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104119"/>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156794</xdr:rowOff>
    </xdr:from>
    <xdr:to>
      <xdr:col>24</xdr:col>
      <xdr:colOff>114300</xdr:colOff>
      <xdr:row>98</xdr:row>
      <xdr:rowOff>86944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8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135221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79908</xdr:rowOff>
    </xdr:from>
    <xdr:to>
      <xdr:col>20</xdr:col>
      <xdr:colOff>38100</xdr:colOff>
      <xdr:row>99</xdr:row>
      <xdr:rowOff>10058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133528</xdr:rowOff>
    </xdr:from>
    <xdr:to>
      <xdr:col>15</xdr:col>
      <xdr:colOff>101600</xdr:colOff>
      <xdr:row>98</xdr:row>
      <xdr:rowOff>63678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54805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79769</xdr:rowOff>
    </xdr:from>
    <xdr:to>
      <xdr:col>10</xdr:col>
      <xdr:colOff>165100</xdr:colOff>
      <xdr:row>100</xdr:row>
      <xdr:rowOff>9919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70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1046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14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82652</xdr:rowOff>
    </xdr:from>
    <xdr:to>
      <xdr:col>6</xdr:col>
      <xdr:colOff>38100</xdr:colOff>
      <xdr:row>100</xdr:row>
      <xdr:rowOff>12802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3929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144406</xdr:rowOff>
    </xdr:from>
    <xdr:to>
      <xdr:col>54</xdr:col>
      <xdr:colOff>189865</xdr:colOff>
      <xdr:row>37</xdr:row>
      <xdr:rowOff>155521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87906"/>
          <a:ext cx="1270" cy="1211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159348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155521</xdr:rowOff>
    </xdr:from>
    <xdr:to>
      <xdr:col>55</xdr:col>
      <xdr:colOff>88900</xdr:colOff>
      <xdr:row>37</xdr:row>
      <xdr:rowOff>155521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9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91083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144406</xdr:rowOff>
    </xdr:from>
    <xdr:to>
      <xdr:col>55</xdr:col>
      <xdr:colOff>88900</xdr:colOff>
      <xdr:row>30</xdr:row>
      <xdr:rowOff>144406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8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138643</xdr:rowOff>
    </xdr:from>
    <xdr:to>
      <xdr:col>55</xdr:col>
      <xdr:colOff>0</xdr:colOff>
      <xdr:row>38</xdr:row>
      <xdr:rowOff>43802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82293"/>
          <a:ext cx="838200" cy="7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69610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7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46733</xdr:rowOff>
    </xdr:from>
    <xdr:to>
      <xdr:col>55</xdr:col>
      <xdr:colOff>50800</xdr:colOff>
      <xdr:row>36</xdr:row>
      <xdr:rowOff>148333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43802</xdr:rowOff>
    </xdr:from>
    <xdr:to>
      <xdr:col>50</xdr:col>
      <xdr:colOff>114300</xdr:colOff>
      <xdr:row>38</xdr:row>
      <xdr:rowOff>97981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558902"/>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47228</xdr:rowOff>
    </xdr:from>
    <xdr:to>
      <xdr:col>50</xdr:col>
      <xdr:colOff>165100</xdr:colOff>
      <xdr:row>36</xdr:row>
      <xdr:rowOff>148828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1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165355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148282</xdr:rowOff>
    </xdr:from>
    <xdr:to>
      <xdr:col>45</xdr:col>
      <xdr:colOff>177800</xdr:colOff>
      <xdr:row>38</xdr:row>
      <xdr:rowOff>97981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34682"/>
          <a:ext cx="889000" cy="97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84100</xdr:rowOff>
    </xdr:from>
    <xdr:to>
      <xdr:col>46</xdr:col>
      <xdr:colOff>38100</xdr:colOff>
      <xdr:row>37</xdr:row>
      <xdr:rowOff>14250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30777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148282</xdr:rowOff>
    </xdr:from>
    <xdr:to>
      <xdr:col>41</xdr:col>
      <xdr:colOff>50800</xdr:colOff>
      <xdr:row>38</xdr:row>
      <xdr:rowOff>168761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34682"/>
          <a:ext cx="889000" cy="104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162119</xdr:rowOff>
    </xdr:from>
    <xdr:to>
      <xdr:col>41</xdr:col>
      <xdr:colOff>101600</xdr:colOff>
      <xdr:row>31</xdr:row>
      <xdr:rowOff>92269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108796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08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169625</xdr:rowOff>
    </xdr:from>
    <xdr:to>
      <xdr:col>36</xdr:col>
      <xdr:colOff>165100</xdr:colOff>
      <xdr:row>37</xdr:row>
      <xdr:rowOff>99775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116302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87843</xdr:rowOff>
    </xdr:from>
    <xdr:to>
      <xdr:col>55</xdr:col>
      <xdr:colOff>50800</xdr:colOff>
      <xdr:row>38</xdr:row>
      <xdr:rowOff>17993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3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2770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164452</xdr:rowOff>
    </xdr:from>
    <xdr:to>
      <xdr:col>50</xdr:col>
      <xdr:colOff>165100</xdr:colOff>
      <xdr:row>38</xdr:row>
      <xdr:rowOff>94602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85729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47181</xdr:rowOff>
    </xdr:from>
    <xdr:to>
      <xdr:col>46</xdr:col>
      <xdr:colOff>38100</xdr:colOff>
      <xdr:row>38</xdr:row>
      <xdr:rowOff>148781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5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139908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6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97482</xdr:rowOff>
    </xdr:from>
    <xdr:to>
      <xdr:col>41</xdr:col>
      <xdr:colOff>101600</xdr:colOff>
      <xdr:row>33</xdr:row>
      <xdr:rowOff>27632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5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18759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7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117961</xdr:rowOff>
    </xdr:from>
    <xdr:to>
      <xdr:col>36</xdr:col>
      <xdr:colOff>165100</xdr:colOff>
      <xdr:row>39</xdr:row>
      <xdr:rowOff>48111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39238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2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71356</xdr:rowOff>
    </xdr:from>
    <xdr:to>
      <xdr:col>55</xdr:col>
      <xdr:colOff>0</xdr:colOff>
      <xdr:row>58</xdr:row>
      <xdr:rowOff>76309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1545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76309</xdr:rowOff>
    </xdr:from>
    <xdr:to>
      <xdr:col>50</xdr:col>
      <xdr:colOff>114300</xdr:colOff>
      <xdr:row>58</xdr:row>
      <xdr:rowOff>134259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20409"/>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95459</xdr:rowOff>
    </xdr:from>
    <xdr:to>
      <xdr:col>45</xdr:col>
      <xdr:colOff>177800</xdr:colOff>
      <xdr:row>58</xdr:row>
      <xdr:rowOff>134259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39559"/>
          <a:ext cx="889000" cy="3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19555</xdr:rowOff>
    </xdr:from>
    <xdr:to>
      <xdr:col>41</xdr:col>
      <xdr:colOff>50800</xdr:colOff>
      <xdr:row>58</xdr:row>
      <xdr:rowOff>95459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92205"/>
          <a:ext cx="889000" cy="2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20556</xdr:rowOff>
    </xdr:from>
    <xdr:to>
      <xdr:col>55</xdr:col>
      <xdr:colOff>50800</xdr:colOff>
      <xdr:row>58</xdr:row>
      <xdr:rowOff>122156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106933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25509</xdr:rowOff>
    </xdr:from>
    <xdr:to>
      <xdr:col>50</xdr:col>
      <xdr:colOff>165100</xdr:colOff>
      <xdr:row>58</xdr:row>
      <xdr:rowOff>127109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118236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83459</xdr:rowOff>
    </xdr:from>
    <xdr:to>
      <xdr:col>46</xdr:col>
      <xdr:colOff>38100</xdr:colOff>
      <xdr:row>59</xdr:row>
      <xdr:rowOff>13609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2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44659</xdr:rowOff>
    </xdr:from>
    <xdr:to>
      <xdr:col>41</xdr:col>
      <xdr:colOff>101600</xdr:colOff>
      <xdr:row>58</xdr:row>
      <xdr:rowOff>146259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137386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140205</xdr:rowOff>
    </xdr:from>
    <xdr:to>
      <xdr:col>36</xdr:col>
      <xdr:colOff>165100</xdr:colOff>
      <xdr:row>57</xdr:row>
      <xdr:rowOff>70355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61482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3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139452</xdr:rowOff>
    </xdr:from>
    <xdr:to>
      <xdr:col>55</xdr:col>
      <xdr:colOff>0</xdr:colOff>
      <xdr:row>79</xdr:row>
      <xdr:rowOff>42393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12552"/>
          <a:ext cx="838200" cy="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37306</xdr:rowOff>
    </xdr:from>
    <xdr:to>
      <xdr:col>50</xdr:col>
      <xdr:colOff>114300</xdr:colOff>
      <xdr:row>79</xdr:row>
      <xdr:rowOff>42393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81856"/>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153493</xdr:rowOff>
    </xdr:from>
    <xdr:to>
      <xdr:col>45</xdr:col>
      <xdr:colOff>177800</xdr:colOff>
      <xdr:row>79</xdr:row>
      <xdr:rowOff>37306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26593"/>
          <a:ext cx="889000" cy="5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152216</xdr:rowOff>
    </xdr:from>
    <xdr:to>
      <xdr:col>41</xdr:col>
      <xdr:colOff>50800</xdr:colOff>
      <xdr:row>78</xdr:row>
      <xdr:rowOff>153493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53866"/>
          <a:ext cx="889000" cy="1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88652</xdr:rowOff>
    </xdr:from>
    <xdr:to>
      <xdr:col>55</xdr:col>
      <xdr:colOff>50800</xdr:colOff>
      <xdr:row>79</xdr:row>
      <xdr:rowOff>18802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3579</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7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163043</xdr:rowOff>
    </xdr:from>
    <xdr:to>
      <xdr:col>50</xdr:col>
      <xdr:colOff>165100</xdr:colOff>
      <xdr:row>79</xdr:row>
      <xdr:rowOff>93193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84320</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28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157956</xdr:rowOff>
    </xdr:from>
    <xdr:to>
      <xdr:col>46</xdr:col>
      <xdr:colOff>38100</xdr:colOff>
      <xdr:row>79</xdr:row>
      <xdr:rowOff>88106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79233</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62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102693</xdr:rowOff>
    </xdr:from>
    <xdr:to>
      <xdr:col>41</xdr:col>
      <xdr:colOff>101600</xdr:colOff>
      <xdr:row>79</xdr:row>
      <xdr:rowOff>32843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23970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101416</xdr:rowOff>
    </xdr:from>
    <xdr:to>
      <xdr:col>36</xdr:col>
      <xdr:colOff>165100</xdr:colOff>
      <xdr:row>78</xdr:row>
      <xdr:rowOff>31566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22693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76726</xdr:rowOff>
    </xdr:from>
    <xdr:to>
      <xdr:col>55</xdr:col>
      <xdr:colOff>0</xdr:colOff>
      <xdr:row>98</xdr:row>
      <xdr:rowOff>122870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78826"/>
          <a:ext cx="8382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76726</xdr:rowOff>
    </xdr:from>
    <xdr:to>
      <xdr:col>50</xdr:col>
      <xdr:colOff>114300</xdr:colOff>
      <xdr:row>98</xdr:row>
      <xdr:rowOff>167480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78826"/>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167480</xdr:rowOff>
    </xdr:from>
    <xdr:to>
      <xdr:col>45</xdr:col>
      <xdr:colOff>177800</xdr:colOff>
      <xdr:row>99</xdr:row>
      <xdr:rowOff>7906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69580"/>
          <a:ext cx="8890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101078</xdr:rowOff>
    </xdr:from>
    <xdr:to>
      <xdr:col>41</xdr:col>
      <xdr:colOff>50800</xdr:colOff>
      <xdr:row>99</xdr:row>
      <xdr:rowOff>7906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31728"/>
          <a:ext cx="889000" cy="24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72070</xdr:rowOff>
    </xdr:from>
    <xdr:to>
      <xdr:col>55</xdr:col>
      <xdr:colOff>50800</xdr:colOff>
      <xdr:row>99</xdr:row>
      <xdr:rowOff>2220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158447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25926</xdr:rowOff>
    </xdr:from>
    <xdr:to>
      <xdr:col>50</xdr:col>
      <xdr:colOff>165100</xdr:colOff>
      <xdr:row>98</xdr:row>
      <xdr:rowOff>127526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118653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2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116680</xdr:rowOff>
    </xdr:from>
    <xdr:to>
      <xdr:col>46</xdr:col>
      <xdr:colOff>38100</xdr:colOff>
      <xdr:row>99</xdr:row>
      <xdr:rowOff>46830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9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37957</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701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128556</xdr:rowOff>
    </xdr:from>
    <xdr:to>
      <xdr:col>41</xdr:col>
      <xdr:colOff>101600</xdr:colOff>
      <xdr:row>99</xdr:row>
      <xdr:rowOff>58706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49833</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702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50278</xdr:rowOff>
    </xdr:from>
    <xdr:to>
      <xdr:col>36</xdr:col>
      <xdr:colOff>165100</xdr:colOff>
      <xdr:row>97</xdr:row>
      <xdr:rowOff>151878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168405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22378</xdr:rowOff>
    </xdr:from>
    <xdr:to>
      <xdr:col>85</xdr:col>
      <xdr:colOff>127000</xdr:colOff>
      <xdr:row>77</xdr:row>
      <xdr:rowOff>31311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24028"/>
          <a:ext cx="838200"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31311</xdr:rowOff>
    </xdr:from>
    <xdr:to>
      <xdr:col>81</xdr:col>
      <xdr:colOff>50800</xdr:colOff>
      <xdr:row>77</xdr:row>
      <xdr:rowOff>63233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32961"/>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63233</xdr:rowOff>
    </xdr:from>
    <xdr:to>
      <xdr:col>76</xdr:col>
      <xdr:colOff>114300</xdr:colOff>
      <xdr:row>77</xdr:row>
      <xdr:rowOff>75234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6488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64605</xdr:rowOff>
    </xdr:from>
    <xdr:to>
      <xdr:col>71</xdr:col>
      <xdr:colOff>177800</xdr:colOff>
      <xdr:row>77</xdr:row>
      <xdr:rowOff>75234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66255"/>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143028</xdr:rowOff>
    </xdr:from>
    <xdr:to>
      <xdr:col>85</xdr:col>
      <xdr:colOff>177800</xdr:colOff>
      <xdr:row>77</xdr:row>
      <xdr:rowOff>73178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121455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151961</xdr:rowOff>
    </xdr:from>
    <xdr:to>
      <xdr:col>81</xdr:col>
      <xdr:colOff>101600</xdr:colOff>
      <xdr:row>77</xdr:row>
      <xdr:rowOff>82111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73238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12433</xdr:rowOff>
    </xdr:from>
    <xdr:to>
      <xdr:col>76</xdr:col>
      <xdr:colOff>165100</xdr:colOff>
      <xdr:row>77</xdr:row>
      <xdr:rowOff>114033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105160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24434</xdr:rowOff>
    </xdr:from>
    <xdr:to>
      <xdr:col>72</xdr:col>
      <xdr:colOff>38100</xdr:colOff>
      <xdr:row>77</xdr:row>
      <xdr:rowOff>126034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117161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1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13805</xdr:rowOff>
    </xdr:from>
    <xdr:to>
      <xdr:col>67</xdr:col>
      <xdr:colOff>101600</xdr:colOff>
      <xdr:row>77</xdr:row>
      <xdr:rowOff>115405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106532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0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39816</xdr:rowOff>
    </xdr:from>
    <xdr:to>
      <xdr:col>85</xdr:col>
      <xdr:colOff>127000</xdr:colOff>
      <xdr:row>98</xdr:row>
      <xdr:rowOff>72222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41916"/>
          <a:ext cx="838200" cy="3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9832</xdr:rowOff>
    </xdr:from>
    <xdr:to>
      <xdr:col>81</xdr:col>
      <xdr:colOff>50800</xdr:colOff>
      <xdr:row>98</xdr:row>
      <xdr:rowOff>72222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11932"/>
          <a:ext cx="889000" cy="6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9832</xdr:rowOff>
    </xdr:from>
    <xdr:to>
      <xdr:col>76</xdr:col>
      <xdr:colOff>114300</xdr:colOff>
      <xdr:row>98</xdr:row>
      <xdr:rowOff>61669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11932"/>
          <a:ext cx="889000" cy="5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61669</xdr:rowOff>
    </xdr:from>
    <xdr:to>
      <xdr:col>71</xdr:col>
      <xdr:colOff>177800</xdr:colOff>
      <xdr:row>98</xdr:row>
      <xdr:rowOff>81759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63769"/>
          <a:ext cx="889000" cy="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160466</xdr:rowOff>
    </xdr:from>
    <xdr:to>
      <xdr:col>85</xdr:col>
      <xdr:colOff>177800</xdr:colOff>
      <xdr:row>98</xdr:row>
      <xdr:rowOff>90616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21422</xdr:rowOff>
    </xdr:from>
    <xdr:to>
      <xdr:col>81</xdr:col>
      <xdr:colOff>101600</xdr:colOff>
      <xdr:row>98</xdr:row>
      <xdr:rowOff>123022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130482</xdr:rowOff>
    </xdr:from>
    <xdr:to>
      <xdr:col>76</xdr:col>
      <xdr:colOff>165100</xdr:colOff>
      <xdr:row>98</xdr:row>
      <xdr:rowOff>60632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77159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3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10869</xdr:rowOff>
    </xdr:from>
    <xdr:to>
      <xdr:col>72</xdr:col>
      <xdr:colOff>38100</xdr:colOff>
      <xdr:row>98</xdr:row>
      <xdr:rowOff>112469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128996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8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30959</xdr:rowOff>
    </xdr:from>
    <xdr:to>
      <xdr:col>67</xdr:col>
      <xdr:colOff>101600</xdr:colOff>
      <xdr:row>98</xdr:row>
      <xdr:rowOff>132559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149086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6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57313</xdr:rowOff>
    </xdr:from>
    <xdr:to>
      <xdr:col>116</xdr:col>
      <xdr:colOff>63500</xdr:colOff>
      <xdr:row>58</xdr:row>
      <xdr:rowOff>57862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001413"/>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48809</xdr:rowOff>
    </xdr:from>
    <xdr:to>
      <xdr:col>111</xdr:col>
      <xdr:colOff>177800</xdr:colOff>
      <xdr:row>58</xdr:row>
      <xdr:rowOff>57862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992909"/>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48809</xdr:rowOff>
    </xdr:from>
    <xdr:to>
      <xdr:col>107</xdr:col>
      <xdr:colOff>50800</xdr:colOff>
      <xdr:row>58</xdr:row>
      <xdr:rowOff>49266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99290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49266</xdr:rowOff>
    </xdr:from>
    <xdr:to>
      <xdr:col>102</xdr:col>
      <xdr:colOff>114300</xdr:colOff>
      <xdr:row>58</xdr:row>
      <xdr:rowOff>69200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993366"/>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6513</xdr:rowOff>
    </xdr:from>
    <xdr:to>
      <xdr:col>116</xdr:col>
      <xdr:colOff>114300</xdr:colOff>
      <xdr:row>58</xdr:row>
      <xdr:rowOff>108113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153555</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2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7062</xdr:rowOff>
    </xdr:from>
    <xdr:to>
      <xdr:col>112</xdr:col>
      <xdr:colOff>38100</xdr:colOff>
      <xdr:row>58</xdr:row>
      <xdr:rowOff>108662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9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99789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043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169459</xdr:rowOff>
    </xdr:from>
    <xdr:to>
      <xdr:col>107</xdr:col>
      <xdr:colOff>101600</xdr:colOff>
      <xdr:row>58</xdr:row>
      <xdr:rowOff>99609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90736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034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169916</xdr:rowOff>
    </xdr:from>
    <xdr:to>
      <xdr:col>102</xdr:col>
      <xdr:colOff>165100</xdr:colOff>
      <xdr:row>58</xdr:row>
      <xdr:rowOff>100066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91193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03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18400</xdr:rowOff>
    </xdr:from>
    <xdr:to>
      <xdr:col>98</xdr:col>
      <xdr:colOff>38100</xdr:colOff>
      <xdr:row>58</xdr:row>
      <xdr:rowOff>120000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111127</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05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30144</xdr:rowOff>
    </xdr:from>
    <xdr:to>
      <xdr:col>116</xdr:col>
      <xdr:colOff>63500</xdr:colOff>
      <xdr:row>77</xdr:row>
      <xdr:rowOff>22467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060344"/>
          <a:ext cx="838200" cy="1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30144</xdr:rowOff>
    </xdr:from>
    <xdr:to>
      <xdr:col>111</xdr:col>
      <xdr:colOff>177800</xdr:colOff>
      <xdr:row>76</xdr:row>
      <xdr:rowOff>46983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60344"/>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46983</xdr:rowOff>
    </xdr:from>
    <xdr:to>
      <xdr:col>107</xdr:col>
      <xdr:colOff>50800</xdr:colOff>
      <xdr:row>76</xdr:row>
      <xdr:rowOff>51366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77183"/>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51366</xdr:rowOff>
    </xdr:from>
    <xdr:to>
      <xdr:col>102</xdr:col>
      <xdr:colOff>114300</xdr:colOff>
      <xdr:row>76</xdr:row>
      <xdr:rowOff>81883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81566"/>
          <a:ext cx="889000" cy="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143117</xdr:rowOff>
    </xdr:from>
    <xdr:to>
      <xdr:col>116</xdr:col>
      <xdr:colOff>114300</xdr:colOff>
      <xdr:row>77</xdr:row>
      <xdr:rowOff>73267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121544</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1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150794</xdr:rowOff>
    </xdr:from>
    <xdr:to>
      <xdr:col>112</xdr:col>
      <xdr:colOff>38100</xdr:colOff>
      <xdr:row>76</xdr:row>
      <xdr:rowOff>80944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97470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7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167633</xdr:rowOff>
    </xdr:from>
    <xdr:to>
      <xdr:col>107</xdr:col>
      <xdr:colOff>101600</xdr:colOff>
      <xdr:row>76</xdr:row>
      <xdr:rowOff>97783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114311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566</xdr:rowOff>
    </xdr:from>
    <xdr:to>
      <xdr:col>102</xdr:col>
      <xdr:colOff>165100</xdr:colOff>
      <xdr:row>76</xdr:row>
      <xdr:rowOff>102166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118692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8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31083</xdr:rowOff>
    </xdr:from>
    <xdr:to>
      <xdr:col>98</xdr:col>
      <xdr:colOff>38100</xdr:colOff>
      <xdr:row>76</xdr:row>
      <xdr:rowOff>132683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149210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8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当年度において大きく変動しているものは、</a:t>
          </a:r>
          <a:r>
            <a:rPr kumimoji="1" lang="en-US" altLang="ja-JP" sz="1300">
              <a:latin typeface="ＭＳ Ｐゴシック" panose="020B0600070205080204" pitchFamily="50" charset="-128"/>
              <a:ea typeface="ＭＳ Ｐゴシック" panose="020B0600070205080204" pitchFamily="50" charset="-128"/>
            </a:rPr>
            <a:t>8,043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28.7</a:t>
          </a:r>
          <a:r>
            <a:rPr kumimoji="1" lang="ja-JP" altLang="en-US" sz="1300">
              <a:latin typeface="ＭＳ Ｐゴシック" panose="020B0600070205080204" pitchFamily="50" charset="-128"/>
              <a:ea typeface="ＭＳ Ｐゴシック" panose="020B0600070205080204" pitchFamily="50" charset="-128"/>
            </a:rPr>
            <a:t>％）の増となっている補助費等、</a:t>
          </a:r>
          <a:r>
            <a:rPr kumimoji="1" lang="en-US" altLang="ja-JP" sz="1300">
              <a:latin typeface="ＭＳ Ｐゴシック" panose="020B0600070205080204" pitchFamily="50" charset="-128"/>
              <a:ea typeface="ＭＳ Ｐゴシック" panose="020B0600070205080204" pitchFamily="50" charset="-128"/>
            </a:rPr>
            <a:t>7,446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％）の増となっている扶助費、</a:t>
          </a:r>
          <a:r>
            <a:rPr kumimoji="1" lang="en-US" altLang="ja-JP" sz="1300">
              <a:latin typeface="ＭＳ Ｐゴシック" panose="020B0600070205080204" pitchFamily="50" charset="-128"/>
              <a:ea typeface="ＭＳ Ｐゴシック" panose="020B0600070205080204" pitchFamily="50" charset="-128"/>
            </a:rPr>
            <a:t>8,597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％）の減となっている繰出金、</a:t>
          </a:r>
          <a:r>
            <a:rPr kumimoji="1" lang="en-US" altLang="ja-JP" sz="1300">
              <a:latin typeface="ＭＳ Ｐゴシック" panose="020B0600070205080204" pitchFamily="50" charset="-128"/>
              <a:ea typeface="ＭＳ Ｐゴシック" panose="020B0600070205080204" pitchFamily="50" charset="-128"/>
            </a:rPr>
            <a:t>7,961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の減となっている物件費などが挙げられる。補助費等については、当年度に下水道事業会計が地方公営企業法の一部適用を受け、公営企業会計に移行したことが主な要因となり増となっている。また、これに伴い特別会計に対する繰出金が減となっている。扶助費の増については、住民税非課税世帯に対する価格高騰重点支援給付金や、近年増加傾向にある自立支援給付費や小児医療費、教育・保育給付費等の増が主な要因となっている。物件費については新型コロナワクチン接種に係る各種委託料の減や町民温水プールの廃止に伴うプール監視委託料の減等が、維持補修費については、前年度に実施していた釜野ゲートボール場原状回復工事や町民運動場斜面復旧工事の完了による減等がそれぞれ影響している。その他、人事院勧告に伴う人件費の増や町内小中学校における特別教室等空調機設置工事の実施等による普通建設事業費（うち新規整備）の増など、それぞれのグラフに反映さ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27,752
27,481
9.08
10,388,975
9,810,620
415,496
6,258,775
6,526,488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122174</xdr:rowOff>
    </xdr:from>
    <xdr:to>
      <xdr:col>24</xdr:col>
      <xdr:colOff>63500</xdr:colOff>
      <xdr:row>34</xdr:row>
      <xdr:rowOff>14351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80024"/>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14351</xdr:rowOff>
    </xdr:from>
    <xdr:to>
      <xdr:col>19</xdr:col>
      <xdr:colOff>177800</xdr:colOff>
      <xdr:row>34</xdr:row>
      <xdr:rowOff>22733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4365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20066</xdr:rowOff>
    </xdr:from>
    <xdr:to>
      <xdr:col>15</xdr:col>
      <xdr:colOff>50800</xdr:colOff>
      <xdr:row>34</xdr:row>
      <xdr:rowOff>22733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4936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15113</xdr:rowOff>
    </xdr:from>
    <xdr:to>
      <xdr:col>10</xdr:col>
      <xdr:colOff>114300</xdr:colOff>
      <xdr:row>34</xdr:row>
      <xdr:rowOff>20066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4441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71374</xdr:rowOff>
    </xdr:from>
    <xdr:to>
      <xdr:col>24</xdr:col>
      <xdr:colOff>114300</xdr:colOff>
      <xdr:row>34</xdr:row>
      <xdr:rowOff>1524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94251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135001</xdr:rowOff>
    </xdr:from>
    <xdr:to>
      <xdr:col>20</xdr:col>
      <xdr:colOff>38100</xdr:colOff>
      <xdr:row>34</xdr:row>
      <xdr:rowOff>65151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81678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143383</xdr:rowOff>
    </xdr:from>
    <xdr:to>
      <xdr:col>15</xdr:col>
      <xdr:colOff>101600</xdr:colOff>
      <xdr:row>34</xdr:row>
      <xdr:rowOff>73533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90060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140716</xdr:rowOff>
    </xdr:from>
    <xdr:to>
      <xdr:col>10</xdr:col>
      <xdr:colOff>165100</xdr:colOff>
      <xdr:row>34</xdr:row>
      <xdr:rowOff>70866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87393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7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135763</xdr:rowOff>
    </xdr:from>
    <xdr:to>
      <xdr:col>6</xdr:col>
      <xdr:colOff>38100</xdr:colOff>
      <xdr:row>34</xdr:row>
      <xdr:rowOff>65913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82440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68890</xdr:rowOff>
    </xdr:from>
    <xdr:to>
      <xdr:col>24</xdr:col>
      <xdr:colOff>63500</xdr:colOff>
      <xdr:row>58</xdr:row>
      <xdr:rowOff>101011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2990"/>
          <a:ext cx="838200" cy="3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95711</xdr:rowOff>
    </xdr:from>
    <xdr:to>
      <xdr:col>19</xdr:col>
      <xdr:colOff>177800</xdr:colOff>
      <xdr:row>58</xdr:row>
      <xdr:rowOff>101011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9811"/>
          <a:ext cx="8890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110635</xdr:rowOff>
    </xdr:from>
    <xdr:to>
      <xdr:col>15</xdr:col>
      <xdr:colOff>50800</xdr:colOff>
      <xdr:row>58</xdr:row>
      <xdr:rowOff>95711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1835"/>
          <a:ext cx="889000" cy="3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110635</xdr:rowOff>
    </xdr:from>
    <xdr:to>
      <xdr:col>10</xdr:col>
      <xdr:colOff>114300</xdr:colOff>
      <xdr:row>58</xdr:row>
      <xdr:rowOff>138639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1835"/>
          <a:ext cx="889000" cy="3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18090</xdr:rowOff>
    </xdr:from>
    <xdr:to>
      <xdr:col>24</xdr:col>
      <xdr:colOff>114300</xdr:colOff>
      <xdr:row>58</xdr:row>
      <xdr:rowOff>119690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50211</xdr:rowOff>
    </xdr:from>
    <xdr:to>
      <xdr:col>20</xdr:col>
      <xdr:colOff>38100</xdr:colOff>
      <xdr:row>58</xdr:row>
      <xdr:rowOff>151811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142938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44911</xdr:rowOff>
    </xdr:from>
    <xdr:to>
      <xdr:col>15</xdr:col>
      <xdr:colOff>101600</xdr:colOff>
      <xdr:row>58</xdr:row>
      <xdr:rowOff>146511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137638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59835</xdr:rowOff>
    </xdr:from>
    <xdr:to>
      <xdr:col>10</xdr:col>
      <xdr:colOff>165100</xdr:colOff>
      <xdr:row>56</xdr:row>
      <xdr:rowOff>161435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152562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87839</xdr:rowOff>
    </xdr:from>
    <xdr:to>
      <xdr:col>6</xdr:col>
      <xdr:colOff>38100</xdr:colOff>
      <xdr:row>59</xdr:row>
      <xdr:rowOff>17989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9116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160038</xdr:rowOff>
    </xdr:from>
    <xdr:to>
      <xdr:col>24</xdr:col>
      <xdr:colOff>63500</xdr:colOff>
      <xdr:row>78</xdr:row>
      <xdr:rowOff>59430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61688"/>
          <a:ext cx="838200" cy="7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10922</xdr:rowOff>
    </xdr:from>
    <xdr:to>
      <xdr:col>19</xdr:col>
      <xdr:colOff>177800</xdr:colOff>
      <xdr:row>78</xdr:row>
      <xdr:rowOff>59430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84022"/>
          <a:ext cx="889000" cy="4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10922</xdr:rowOff>
    </xdr:from>
    <xdr:to>
      <xdr:col>15</xdr:col>
      <xdr:colOff>50800</xdr:colOff>
      <xdr:row>79</xdr:row>
      <xdr:rowOff>16630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84022"/>
          <a:ext cx="889000" cy="1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8903</xdr:rowOff>
    </xdr:from>
    <xdr:to>
      <xdr:col>10</xdr:col>
      <xdr:colOff>114300</xdr:colOff>
      <xdr:row>79</xdr:row>
      <xdr:rowOff>16630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5345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109238</xdr:rowOff>
    </xdr:from>
    <xdr:to>
      <xdr:col>24</xdr:col>
      <xdr:colOff>114300</xdr:colOff>
      <xdr:row>78</xdr:row>
      <xdr:rowOff>39388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24165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8630</xdr:rowOff>
    </xdr:from>
    <xdr:to>
      <xdr:col>20</xdr:col>
      <xdr:colOff>38100</xdr:colOff>
      <xdr:row>78</xdr:row>
      <xdr:rowOff>110230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101357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7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131572</xdr:rowOff>
    </xdr:from>
    <xdr:to>
      <xdr:col>15</xdr:col>
      <xdr:colOff>101600</xdr:colOff>
      <xdr:row>78</xdr:row>
      <xdr:rowOff>61722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52849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2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137280</xdr:rowOff>
    </xdr:from>
    <xdr:to>
      <xdr:col>10</xdr:col>
      <xdr:colOff>165100</xdr:colOff>
      <xdr:row>79</xdr:row>
      <xdr:rowOff>67430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58557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0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129553</xdr:rowOff>
    </xdr:from>
    <xdr:to>
      <xdr:col>6</xdr:col>
      <xdr:colOff>38100</xdr:colOff>
      <xdr:row>79</xdr:row>
      <xdr:rowOff>59703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50830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170430</xdr:rowOff>
    </xdr:from>
    <xdr:to>
      <xdr:col>24</xdr:col>
      <xdr:colOff>63500</xdr:colOff>
      <xdr:row>98</xdr:row>
      <xdr:rowOff>44357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01080"/>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170430</xdr:rowOff>
    </xdr:from>
    <xdr:to>
      <xdr:col>19</xdr:col>
      <xdr:colOff>177800</xdr:colOff>
      <xdr:row>98</xdr:row>
      <xdr:rowOff>1005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01080"/>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1005</xdr:rowOff>
    </xdr:from>
    <xdr:to>
      <xdr:col>15</xdr:col>
      <xdr:colOff>50800</xdr:colOff>
      <xdr:row>98</xdr:row>
      <xdr:rowOff>139438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03105"/>
          <a:ext cx="889000" cy="13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10475</xdr:rowOff>
    </xdr:from>
    <xdr:to>
      <xdr:col>10</xdr:col>
      <xdr:colOff>114300</xdr:colOff>
      <xdr:row>98</xdr:row>
      <xdr:rowOff>139438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641125"/>
          <a:ext cx="889000" cy="30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165007</xdr:rowOff>
    </xdr:from>
    <xdr:to>
      <xdr:col>24</xdr:col>
      <xdr:colOff>114300</xdr:colOff>
      <xdr:row>98</xdr:row>
      <xdr:rowOff>95157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9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143434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119630</xdr:rowOff>
    </xdr:from>
    <xdr:to>
      <xdr:col>20</xdr:col>
      <xdr:colOff>38100</xdr:colOff>
      <xdr:row>98</xdr:row>
      <xdr:rowOff>49780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40907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4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121655</xdr:rowOff>
    </xdr:from>
    <xdr:to>
      <xdr:col>15</xdr:col>
      <xdr:colOff>101600</xdr:colOff>
      <xdr:row>98</xdr:row>
      <xdr:rowOff>51805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42932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88638</xdr:rowOff>
    </xdr:from>
    <xdr:to>
      <xdr:col>10</xdr:col>
      <xdr:colOff>165100</xdr:colOff>
      <xdr:row>99</xdr:row>
      <xdr:rowOff>18788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9915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8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131125</xdr:rowOff>
    </xdr:from>
    <xdr:to>
      <xdr:col>6</xdr:col>
      <xdr:colOff>38100</xdr:colOff>
      <xdr:row>97</xdr:row>
      <xdr:rowOff>61275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77802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6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171132</xdr:rowOff>
    </xdr:from>
    <xdr:to>
      <xdr:col>55</xdr:col>
      <xdr:colOff>0</xdr:colOff>
      <xdr:row>39</xdr:row>
      <xdr:rowOff>444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8623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xdr:rowOff>
    </xdr:from>
    <xdr:to>
      <xdr:col>50</xdr:col>
      <xdr:colOff>114300</xdr:colOff>
      <xdr:row>39</xdr:row>
      <xdr:rowOff>2349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8699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2349</xdr:rowOff>
    </xdr:from>
    <xdr:to>
      <xdr:col>45</xdr:col>
      <xdr:colOff>177800</xdr:colOff>
      <xdr:row>39</xdr:row>
      <xdr:rowOff>2731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8889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2731</xdr:rowOff>
    </xdr:from>
    <xdr:to>
      <xdr:col>41</xdr:col>
      <xdr:colOff>50800</xdr:colOff>
      <xdr:row>39</xdr:row>
      <xdr:rowOff>2731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8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120332</xdr:rowOff>
    </xdr:from>
    <xdr:to>
      <xdr:col>55</xdr:col>
      <xdr:colOff>50800</xdr:colOff>
      <xdr:row>39</xdr:row>
      <xdr:rowOff>50482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121094</xdr:rowOff>
    </xdr:from>
    <xdr:to>
      <xdr:col>50</xdr:col>
      <xdr:colOff>165100</xdr:colOff>
      <xdr:row>39</xdr:row>
      <xdr:rowOff>51244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42371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122999</xdr:rowOff>
    </xdr:from>
    <xdr:to>
      <xdr:col>46</xdr:col>
      <xdr:colOff>38100</xdr:colOff>
      <xdr:row>39</xdr:row>
      <xdr:rowOff>53149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44276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30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123381</xdr:rowOff>
    </xdr:from>
    <xdr:to>
      <xdr:col>41</xdr:col>
      <xdr:colOff>101600</xdr:colOff>
      <xdr:row>39</xdr:row>
      <xdr:rowOff>53531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44658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3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123381</xdr:rowOff>
    </xdr:from>
    <xdr:to>
      <xdr:col>36</xdr:col>
      <xdr:colOff>165100</xdr:colOff>
      <xdr:row>39</xdr:row>
      <xdr:rowOff>53531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44658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3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165989</xdr:rowOff>
    </xdr:from>
    <xdr:to>
      <xdr:col>55</xdr:col>
      <xdr:colOff>0</xdr:colOff>
      <xdr:row>59</xdr:row>
      <xdr:rowOff>4979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10089"/>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168732</xdr:rowOff>
    </xdr:from>
    <xdr:to>
      <xdr:col>50</xdr:col>
      <xdr:colOff>114300</xdr:colOff>
      <xdr:row>59</xdr:row>
      <xdr:rowOff>4979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12832"/>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168732</xdr:rowOff>
    </xdr:from>
    <xdr:to>
      <xdr:col>45</xdr:col>
      <xdr:colOff>177800</xdr:colOff>
      <xdr:row>59</xdr:row>
      <xdr:rowOff>4534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12832"/>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4534</xdr:rowOff>
    </xdr:from>
    <xdr:to>
      <xdr:col>41</xdr:col>
      <xdr:colOff>50800</xdr:colOff>
      <xdr:row>59</xdr:row>
      <xdr:rowOff>7696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20084"/>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115189</xdr:rowOff>
    </xdr:from>
    <xdr:to>
      <xdr:col>55</xdr:col>
      <xdr:colOff>50800</xdr:colOff>
      <xdr:row>59</xdr:row>
      <xdr:rowOff>45339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30116</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7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125629</xdr:rowOff>
    </xdr:from>
    <xdr:to>
      <xdr:col>50</xdr:col>
      <xdr:colOff>165100</xdr:colOff>
      <xdr:row>59</xdr:row>
      <xdr:rowOff>55779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46906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117932</xdr:rowOff>
    </xdr:from>
    <xdr:to>
      <xdr:col>46</xdr:col>
      <xdr:colOff>38100</xdr:colOff>
      <xdr:row>59</xdr:row>
      <xdr:rowOff>48082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39209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125184</xdr:rowOff>
    </xdr:from>
    <xdr:to>
      <xdr:col>41</xdr:col>
      <xdr:colOff>101600</xdr:colOff>
      <xdr:row>59</xdr:row>
      <xdr:rowOff>55334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46461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128346</xdr:rowOff>
    </xdr:from>
    <xdr:to>
      <xdr:col>36</xdr:col>
      <xdr:colOff>165100</xdr:colOff>
      <xdr:row>59</xdr:row>
      <xdr:rowOff>58496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49623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159474</xdr:rowOff>
    </xdr:from>
    <xdr:to>
      <xdr:col>55</xdr:col>
      <xdr:colOff>0</xdr:colOff>
      <xdr:row>78</xdr:row>
      <xdr:rowOff>52184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61124"/>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147816</xdr:rowOff>
    </xdr:from>
    <xdr:to>
      <xdr:col>50</xdr:col>
      <xdr:colOff>114300</xdr:colOff>
      <xdr:row>77</xdr:row>
      <xdr:rowOff>159474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49466"/>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147816</xdr:rowOff>
    </xdr:from>
    <xdr:to>
      <xdr:col>45</xdr:col>
      <xdr:colOff>177800</xdr:colOff>
      <xdr:row>78</xdr:row>
      <xdr:rowOff>1397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49466"/>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xdr:rowOff>
    </xdr:from>
    <xdr:to>
      <xdr:col>41</xdr:col>
      <xdr:colOff>50800</xdr:colOff>
      <xdr:row>78</xdr:row>
      <xdr:rowOff>137109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4497"/>
          <a:ext cx="889000" cy="1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1384</xdr:rowOff>
    </xdr:from>
    <xdr:to>
      <xdr:col>55</xdr:col>
      <xdr:colOff>50800</xdr:colOff>
      <xdr:row>78</xdr:row>
      <xdr:rowOff>102984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151261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108674</xdr:rowOff>
    </xdr:from>
    <xdr:to>
      <xdr:col>50</xdr:col>
      <xdr:colOff>165100</xdr:colOff>
      <xdr:row>78</xdr:row>
      <xdr:rowOff>38824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29951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0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97016</xdr:rowOff>
    </xdr:from>
    <xdr:to>
      <xdr:col>46</xdr:col>
      <xdr:colOff>38100</xdr:colOff>
      <xdr:row>78</xdr:row>
      <xdr:rowOff>27166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18293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9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122047</xdr:rowOff>
    </xdr:from>
    <xdr:to>
      <xdr:col>41</xdr:col>
      <xdr:colOff>101600</xdr:colOff>
      <xdr:row>78</xdr:row>
      <xdr:rowOff>52197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43324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86309</xdr:rowOff>
    </xdr:from>
    <xdr:to>
      <xdr:col>36</xdr:col>
      <xdr:colOff>165100</xdr:colOff>
      <xdr:row>79</xdr:row>
      <xdr:rowOff>16459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7586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117387</xdr:rowOff>
    </xdr:from>
    <xdr:to>
      <xdr:col>55</xdr:col>
      <xdr:colOff>0</xdr:colOff>
      <xdr:row>96</xdr:row>
      <xdr:rowOff>120777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76587"/>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101994</xdr:rowOff>
    </xdr:from>
    <xdr:to>
      <xdr:col>50</xdr:col>
      <xdr:colOff>114300</xdr:colOff>
      <xdr:row>96</xdr:row>
      <xdr:rowOff>120777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61194"/>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101994</xdr:rowOff>
    </xdr:from>
    <xdr:to>
      <xdr:col>45</xdr:col>
      <xdr:colOff>177800</xdr:colOff>
      <xdr:row>96</xdr:row>
      <xdr:rowOff>162306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61194"/>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148819</xdr:rowOff>
    </xdr:from>
    <xdr:to>
      <xdr:col>41</xdr:col>
      <xdr:colOff>50800</xdr:colOff>
      <xdr:row>96</xdr:row>
      <xdr:rowOff>162306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08019"/>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66587</xdr:rowOff>
    </xdr:from>
    <xdr:to>
      <xdr:col>55</xdr:col>
      <xdr:colOff>50800</xdr:colOff>
      <xdr:row>96</xdr:row>
      <xdr:rowOff>168187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45014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69977</xdr:rowOff>
    </xdr:from>
    <xdr:to>
      <xdr:col>50</xdr:col>
      <xdr:colOff>165100</xdr:colOff>
      <xdr:row>97</xdr:row>
      <xdr:rowOff>127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162704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51194</xdr:rowOff>
    </xdr:from>
    <xdr:to>
      <xdr:col>46</xdr:col>
      <xdr:colOff>38100</xdr:colOff>
      <xdr:row>96</xdr:row>
      <xdr:rowOff>152794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143921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111506</xdr:rowOff>
    </xdr:from>
    <xdr:to>
      <xdr:col>41</xdr:col>
      <xdr:colOff>101600</xdr:colOff>
      <xdr:row>97</xdr:row>
      <xdr:rowOff>41656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32783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98019</xdr:rowOff>
    </xdr:from>
    <xdr:to>
      <xdr:col>36</xdr:col>
      <xdr:colOff>165100</xdr:colOff>
      <xdr:row>97</xdr:row>
      <xdr:rowOff>28169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19296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137528</xdr:rowOff>
    </xdr:from>
    <xdr:to>
      <xdr:col>85</xdr:col>
      <xdr:colOff>127000</xdr:colOff>
      <xdr:row>37</xdr:row>
      <xdr:rowOff>155511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309728"/>
          <a:ext cx="838200" cy="18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137528</xdr:rowOff>
    </xdr:from>
    <xdr:to>
      <xdr:col>81</xdr:col>
      <xdr:colOff>50800</xdr:colOff>
      <xdr:row>37</xdr:row>
      <xdr:rowOff>134290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09728"/>
          <a:ext cx="889000" cy="16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134290</xdr:rowOff>
    </xdr:from>
    <xdr:to>
      <xdr:col>76</xdr:col>
      <xdr:colOff>114300</xdr:colOff>
      <xdr:row>37</xdr:row>
      <xdr:rowOff>149111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77940"/>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149111</xdr:rowOff>
    </xdr:from>
    <xdr:to>
      <xdr:col>71</xdr:col>
      <xdr:colOff>177800</xdr:colOff>
      <xdr:row>37</xdr:row>
      <xdr:rowOff>157759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92761"/>
          <a:ext cx="889000" cy="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104711</xdr:rowOff>
    </xdr:from>
    <xdr:to>
      <xdr:col>85</xdr:col>
      <xdr:colOff>177800</xdr:colOff>
      <xdr:row>38</xdr:row>
      <xdr:rowOff>34861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83138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86728</xdr:rowOff>
    </xdr:from>
    <xdr:to>
      <xdr:col>81</xdr:col>
      <xdr:colOff>101600</xdr:colOff>
      <xdr:row>37</xdr:row>
      <xdr:rowOff>16878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2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33405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0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83490</xdr:rowOff>
    </xdr:from>
    <xdr:to>
      <xdr:col>76</xdr:col>
      <xdr:colOff>165100</xdr:colOff>
      <xdr:row>38</xdr:row>
      <xdr:rowOff>13639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27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4766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98311</xdr:rowOff>
    </xdr:from>
    <xdr:to>
      <xdr:col>72</xdr:col>
      <xdr:colOff>38100</xdr:colOff>
      <xdr:row>38</xdr:row>
      <xdr:rowOff>28460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41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19588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106959</xdr:rowOff>
    </xdr:from>
    <xdr:to>
      <xdr:col>67</xdr:col>
      <xdr:colOff>101600</xdr:colOff>
      <xdr:row>38</xdr:row>
      <xdr:rowOff>37109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28236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4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84653</xdr:rowOff>
    </xdr:from>
    <xdr:to>
      <xdr:col>85</xdr:col>
      <xdr:colOff>127000</xdr:colOff>
      <xdr:row>57</xdr:row>
      <xdr:rowOff>92677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857303"/>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84653</xdr:rowOff>
    </xdr:from>
    <xdr:to>
      <xdr:col>81</xdr:col>
      <xdr:colOff>50800</xdr:colOff>
      <xdr:row>57</xdr:row>
      <xdr:rowOff>119667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57303"/>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108412</xdr:rowOff>
    </xdr:from>
    <xdr:to>
      <xdr:col>76</xdr:col>
      <xdr:colOff>114300</xdr:colOff>
      <xdr:row>57</xdr:row>
      <xdr:rowOff>119667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81062"/>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108352</xdr:rowOff>
    </xdr:from>
    <xdr:to>
      <xdr:col>71</xdr:col>
      <xdr:colOff>177800</xdr:colOff>
      <xdr:row>57</xdr:row>
      <xdr:rowOff>108412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81002"/>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41877</xdr:rowOff>
    </xdr:from>
    <xdr:to>
      <xdr:col>85</xdr:col>
      <xdr:colOff>177800</xdr:colOff>
      <xdr:row>57</xdr:row>
      <xdr:rowOff>143477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128254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33853</xdr:rowOff>
    </xdr:from>
    <xdr:to>
      <xdr:col>81</xdr:col>
      <xdr:colOff>101600</xdr:colOff>
      <xdr:row>57</xdr:row>
      <xdr:rowOff>135453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126580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68867</xdr:rowOff>
    </xdr:from>
    <xdr:to>
      <xdr:col>76</xdr:col>
      <xdr:colOff>165100</xdr:colOff>
      <xdr:row>57</xdr:row>
      <xdr:rowOff>170467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161594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3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57612</xdr:rowOff>
    </xdr:from>
    <xdr:to>
      <xdr:col>72</xdr:col>
      <xdr:colOff>38100</xdr:colOff>
      <xdr:row>57</xdr:row>
      <xdr:rowOff>159212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150339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2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57552</xdr:rowOff>
    </xdr:from>
    <xdr:to>
      <xdr:col>67</xdr:col>
      <xdr:colOff>101600</xdr:colOff>
      <xdr:row>57</xdr:row>
      <xdr:rowOff>159152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150279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22378</xdr:rowOff>
    </xdr:from>
    <xdr:to>
      <xdr:col>85</xdr:col>
      <xdr:colOff>127000</xdr:colOff>
      <xdr:row>97</xdr:row>
      <xdr:rowOff>31311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53028"/>
          <a:ext cx="838200"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31311</xdr:rowOff>
    </xdr:from>
    <xdr:to>
      <xdr:col>81</xdr:col>
      <xdr:colOff>50800</xdr:colOff>
      <xdr:row>97</xdr:row>
      <xdr:rowOff>63233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61961"/>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63233</xdr:rowOff>
    </xdr:from>
    <xdr:to>
      <xdr:col>76</xdr:col>
      <xdr:colOff>114300</xdr:colOff>
      <xdr:row>97</xdr:row>
      <xdr:rowOff>75234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93883"/>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64605</xdr:rowOff>
    </xdr:from>
    <xdr:to>
      <xdr:col>71</xdr:col>
      <xdr:colOff>177800</xdr:colOff>
      <xdr:row>97</xdr:row>
      <xdr:rowOff>75234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95255"/>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143028</xdr:rowOff>
    </xdr:from>
    <xdr:to>
      <xdr:col>85</xdr:col>
      <xdr:colOff>177800</xdr:colOff>
      <xdr:row>97</xdr:row>
      <xdr:rowOff>73178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121455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8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151961</xdr:rowOff>
    </xdr:from>
    <xdr:to>
      <xdr:col>81</xdr:col>
      <xdr:colOff>101600</xdr:colOff>
      <xdr:row>97</xdr:row>
      <xdr:rowOff>82111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73238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12433</xdr:rowOff>
    </xdr:from>
    <xdr:to>
      <xdr:col>76</xdr:col>
      <xdr:colOff>165100</xdr:colOff>
      <xdr:row>97</xdr:row>
      <xdr:rowOff>114033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105160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3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24434</xdr:rowOff>
    </xdr:from>
    <xdr:to>
      <xdr:col>72</xdr:col>
      <xdr:colOff>38100</xdr:colOff>
      <xdr:row>97</xdr:row>
      <xdr:rowOff>126034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117161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13805</xdr:rowOff>
    </xdr:from>
    <xdr:to>
      <xdr:col>67</xdr:col>
      <xdr:colOff>101600</xdr:colOff>
      <xdr:row>97</xdr:row>
      <xdr:rowOff>115405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106532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当年度において大きく変動しているものは、</a:t>
          </a:r>
          <a:r>
            <a:rPr kumimoji="1" lang="en-US" altLang="ja-JP" sz="1300">
              <a:latin typeface="ＭＳ Ｐゴシック" panose="020B0600070205080204" pitchFamily="50" charset="-128"/>
              <a:ea typeface="ＭＳ Ｐゴシック" panose="020B0600070205080204" pitchFamily="50" charset="-128"/>
            </a:rPr>
            <a:t>9,836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％）の増となった総務費、</a:t>
          </a:r>
          <a:r>
            <a:rPr kumimoji="1" lang="en-US" altLang="ja-JP" sz="1300">
              <a:latin typeface="ＭＳ Ｐゴシック" panose="020B0600070205080204" pitchFamily="50" charset="-128"/>
              <a:ea typeface="ＭＳ Ｐゴシック" panose="020B0600070205080204" pitchFamily="50" charset="-128"/>
            </a:rPr>
            <a:t>9,297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％）の増となった民生費、</a:t>
          </a:r>
          <a:r>
            <a:rPr kumimoji="1" lang="en-US" altLang="ja-JP" sz="1300">
              <a:latin typeface="ＭＳ Ｐゴシック" panose="020B0600070205080204" pitchFamily="50" charset="-128"/>
              <a:ea typeface="ＭＳ Ｐゴシック" panose="020B0600070205080204" pitchFamily="50" charset="-128"/>
            </a:rPr>
            <a:t>4,972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の減となった消防費などが挙げられる。総務費については、財政調整基金積立金や老人憩の家耐震改修工事、ラディアン周辺行政機能等集約基本設計委託料等の施設整備に係る経費の増、民生費については、性質別歳出決算分析にて述べた自立支援給付費や小児医療費、教育・保育給付費等の増、消防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年度に更新した高機能消防指令システムに係る１市２町共同消防指令センター運営負担金や、庁用車購入費（救助工作車の更新）等の減等が主な要因となっている。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年度においては、議会費を除く全ての数値が類似団体と同程度又は若干下回っていることから、二宮町の人口に対する予算規模は小さいことが見て取れる。引き続き町民サービスの低下を招くことのないよう、あらゆる事業において効果的・効率的な遂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財政調整基金は今後の財政需要に備え、積立てを行った結果、積立て額が取り崩し額を上回り、標準財政規模比は前年度から</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実質収支額に関しては、国庫支出金や地方債の減、翌年度に繰り越すべき財源の増などに伴い、前年度から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百万円の減、標準財政規模に占める割合では</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一般会計においては、国庫支出金や地方債の減、翌年度に繰り越すべき財源の増などに伴い実質収支額が減となっており、標準</a:t>
          </a:r>
          <a:r>
            <a:rPr kumimoji="1" lang="ja-JP" altLang="en-US" sz="1400">
              <a:solidFill>
                <a:schemeClr val="tx1"/>
              </a:solidFill>
              <a:latin typeface="ＭＳ ゴシック" pitchFamily="49" charset="-128"/>
              <a:ea typeface="ＭＳ ゴシック" pitchFamily="49" charset="-128"/>
            </a:rPr>
            <a:t>財政規模比についても前年度から</a:t>
          </a:r>
          <a:r>
            <a:rPr kumimoji="1" lang="en-US" altLang="ja-JP" sz="1400">
              <a:solidFill>
                <a:schemeClr val="tx1"/>
              </a:solidFill>
              <a:latin typeface="ＭＳ ゴシック" pitchFamily="49" charset="-128"/>
              <a:ea typeface="ＭＳ ゴシック" pitchFamily="49" charset="-128"/>
            </a:rPr>
            <a:t>1.15</a:t>
          </a:r>
          <a:r>
            <a:rPr kumimoji="1" lang="ja-JP" altLang="en-US" sz="1400">
              <a:solidFill>
                <a:schemeClr val="tx1"/>
              </a:solidFill>
              <a:latin typeface="ＭＳ ゴシック" pitchFamily="49" charset="-128"/>
              <a:ea typeface="ＭＳ ゴシック" pitchFamily="49" charset="-128"/>
            </a:rPr>
            <a:t>ポイントの減となっている。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介護保険特別会計は、歳出について被保険者や要介護認定者数の増などにより保険給付費が増となったものの、歳入において国県支出金や繰入金が増となったことから実質収支が</a:t>
          </a:r>
          <a:r>
            <a:rPr kumimoji="1" lang="en-US" altLang="ja-JP" sz="1400">
              <a:solidFill>
                <a:schemeClr val="tx1"/>
              </a:solidFill>
              <a:latin typeface="ＭＳ ゴシック" pitchFamily="49" charset="-128"/>
              <a:ea typeface="ＭＳ ゴシック" pitchFamily="49" charset="-128"/>
            </a:rPr>
            <a:t>26</a:t>
          </a:r>
          <a:r>
            <a:rPr kumimoji="1" lang="ja-JP" altLang="en-US" sz="1400">
              <a:solidFill>
                <a:schemeClr val="tx1"/>
              </a:solidFill>
              <a:latin typeface="ＭＳ ゴシック" pitchFamily="49" charset="-128"/>
              <a:ea typeface="ＭＳ ゴシック" pitchFamily="49" charset="-128"/>
            </a:rPr>
            <a:t>百万円の増となり、標準財政規模比は</a:t>
          </a:r>
          <a:r>
            <a:rPr kumimoji="1" lang="en-US" altLang="ja-JP" sz="1400">
              <a:solidFill>
                <a:schemeClr val="tx1"/>
              </a:solidFill>
              <a:latin typeface="ＭＳ ゴシック" pitchFamily="49" charset="-128"/>
              <a:ea typeface="ＭＳ ゴシック" pitchFamily="49" charset="-128"/>
            </a:rPr>
            <a:t>0.39</a:t>
          </a:r>
          <a:r>
            <a:rPr kumimoji="1" lang="ja-JP" altLang="en-US" sz="1400">
              <a:solidFill>
                <a:schemeClr val="tx1"/>
              </a:solidFill>
              <a:latin typeface="ＭＳ ゴシック" pitchFamily="49" charset="-128"/>
              <a:ea typeface="ＭＳ ゴシック" pitchFamily="49" charset="-128"/>
            </a:rPr>
            <a:t>ポイントの増となった。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国民健康保険特別会計は、歳入について後期高齢者医療保険への移行に伴う被保険者の減に伴い国民健康保険税が減となったことから、前年度から実質収支が</a:t>
          </a:r>
          <a:r>
            <a:rPr kumimoji="1" lang="en-US" altLang="ja-JP" sz="1400">
              <a:solidFill>
                <a:schemeClr val="tx1"/>
              </a:solidFill>
              <a:latin typeface="ＭＳ ゴシック" pitchFamily="49" charset="-128"/>
              <a:ea typeface="ＭＳ ゴシック" pitchFamily="49" charset="-128"/>
            </a:rPr>
            <a:t>9</a:t>
          </a:r>
          <a:r>
            <a:rPr kumimoji="1" lang="ja-JP" altLang="en-US" sz="1400">
              <a:solidFill>
                <a:schemeClr val="tx1"/>
              </a:solidFill>
              <a:latin typeface="ＭＳ ゴシック" pitchFamily="49" charset="-128"/>
              <a:ea typeface="ＭＳ ゴシック" pitchFamily="49" charset="-128"/>
            </a:rPr>
            <a:t>百万円の減となり、標準財政規模比は</a:t>
          </a:r>
          <a:r>
            <a:rPr kumimoji="1" lang="en-US" altLang="ja-JP" sz="1400">
              <a:solidFill>
                <a:schemeClr val="tx1"/>
              </a:solidFill>
              <a:latin typeface="ＭＳ ゴシック" pitchFamily="49" charset="-128"/>
              <a:ea typeface="ＭＳ ゴシック" pitchFamily="49" charset="-128"/>
            </a:rPr>
            <a:t>0.15</a:t>
          </a:r>
          <a:r>
            <a:rPr kumimoji="1" lang="ja-JP" altLang="en-US" sz="1400">
              <a:solidFill>
                <a:schemeClr val="tx1"/>
              </a:solidFill>
              <a:latin typeface="ＭＳ ゴシック" pitchFamily="49" charset="-128"/>
              <a:ea typeface="ＭＳ ゴシック" pitchFamily="49" charset="-128"/>
            </a:rPr>
            <a:t>ポイントの減となった。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後期高齢者医療特別会計は、歳入について被保険者数の増等により</a:t>
          </a:r>
          <a:r>
            <a:rPr kumimoji="1" lang="en-US" altLang="ja-JP" sz="1400">
              <a:solidFill>
                <a:schemeClr val="tx1"/>
              </a:solidFill>
              <a:latin typeface="ＭＳ ゴシック" pitchFamily="49" charset="-128"/>
              <a:ea typeface="ＭＳ ゴシック" pitchFamily="49" charset="-128"/>
            </a:rPr>
            <a:t>84</a:t>
          </a:r>
          <a:r>
            <a:rPr kumimoji="1" lang="ja-JP" altLang="en-US" sz="1400">
              <a:solidFill>
                <a:schemeClr val="tx1"/>
              </a:solidFill>
              <a:latin typeface="ＭＳ ゴシック" pitchFamily="49" charset="-128"/>
              <a:ea typeface="ＭＳ ゴシック" pitchFamily="49" charset="-128"/>
            </a:rPr>
            <a:t>百万円の増となったものの、歳出についても医療費の増等により</a:t>
          </a:r>
          <a:r>
            <a:rPr kumimoji="1" lang="en-US" altLang="ja-JP" sz="1400">
              <a:solidFill>
                <a:schemeClr val="tx1"/>
              </a:solidFill>
              <a:latin typeface="ＭＳ ゴシック" pitchFamily="49" charset="-128"/>
              <a:ea typeface="ＭＳ ゴシック" pitchFamily="49" charset="-128"/>
            </a:rPr>
            <a:t>83</a:t>
          </a:r>
          <a:r>
            <a:rPr kumimoji="1" lang="ja-JP" altLang="en-US" sz="1400">
              <a:solidFill>
                <a:schemeClr val="tx1"/>
              </a:solidFill>
              <a:latin typeface="ＭＳ ゴシック" pitchFamily="49" charset="-128"/>
              <a:ea typeface="ＭＳ ゴシック" pitchFamily="49" charset="-128"/>
            </a:rPr>
            <a:t>百万円の増となったことから、標準財政規模比は前年度と同水準となった。</a:t>
          </a:r>
          <a:endParaRPr kumimoji="1" lang="en-US" altLang="ja-JP" sz="1400">
            <a:solidFill>
              <a:srgbClr val="FF0000"/>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下水道事業特別会計は、当年度に下水道事業会計が地方公営企業法の一部適用を受け、公営企業会計に移行している。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実質公債費比率の分子は、大型事業の元金償還の開始などにより近年増加傾向にある。</a:t>
          </a:r>
        </a:p>
        <a:p>
          <a:r>
            <a:rPr kumimoji="1" lang="ja-JP" altLang="en-US" sz="1300">
              <a:latin typeface="ＭＳ ゴシック" pitchFamily="49" charset="-128"/>
              <a:ea typeface="ＭＳ ゴシック" pitchFamily="49" charset="-128"/>
            </a:rPr>
            <a:t>　また、今後大型の施設更新を複数予定しており、各事業において町債発行をすることに伴い将来的に数値の上昇が見込まれる。</a:t>
          </a:r>
        </a:p>
        <a:p>
          <a:r>
            <a:rPr kumimoji="1" lang="ja-JP" altLang="en-US" sz="1300">
              <a:latin typeface="ＭＳ ゴシック" pitchFamily="49" charset="-128"/>
              <a:ea typeface="ＭＳ ゴシック" pitchFamily="49" charset="-128"/>
            </a:rPr>
            <a:t>　引続き、地方債の発行に頼らない財源を模索しつつ、地方債を発行せざるを得ない場合も、可能な限り交付税措置されるものを選択するように努める。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二宮町においては、当基金の利用はありません。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地方債現在高が</a:t>
          </a:r>
          <a:r>
            <a:rPr kumimoji="1" lang="en-US" altLang="ja-JP" sz="1400">
              <a:solidFill>
                <a:schemeClr val="tx1"/>
              </a:solidFill>
              <a:latin typeface="ＭＳ ゴシック" pitchFamily="49" charset="-128"/>
              <a:ea typeface="ＭＳ ゴシック" pitchFamily="49" charset="-128"/>
            </a:rPr>
            <a:t>454</a:t>
          </a:r>
          <a:r>
            <a:rPr kumimoji="1" lang="ja-JP" altLang="en-US" sz="1400">
              <a:solidFill>
                <a:schemeClr val="tx1"/>
              </a:solidFill>
              <a:latin typeface="ＭＳ ゴシック" pitchFamily="49" charset="-128"/>
              <a:ea typeface="ＭＳ ゴシック" pitchFamily="49" charset="-128"/>
            </a:rPr>
            <a:t>百万円（△</a:t>
          </a:r>
          <a:r>
            <a:rPr kumimoji="1" lang="en-US" altLang="ja-JP" sz="1400">
              <a:solidFill>
                <a:schemeClr val="tx1"/>
              </a:solidFill>
              <a:latin typeface="ＭＳ ゴシック" pitchFamily="49" charset="-128"/>
              <a:ea typeface="ＭＳ ゴシック" pitchFamily="49" charset="-128"/>
            </a:rPr>
            <a:t>6.5</a:t>
          </a:r>
          <a:r>
            <a:rPr kumimoji="1" lang="ja-JP" altLang="en-US" sz="1400">
              <a:solidFill>
                <a:schemeClr val="tx1"/>
              </a:solidFill>
              <a:latin typeface="ＭＳ ゴシック" pitchFamily="49" charset="-128"/>
              <a:ea typeface="ＭＳ ゴシック" pitchFamily="49" charset="-128"/>
            </a:rPr>
            <a:t>％）の減となった一方で、公営企業債等繰入見込額が</a:t>
          </a:r>
          <a:r>
            <a:rPr kumimoji="1" lang="en-US" altLang="ja-JP" sz="1400">
              <a:solidFill>
                <a:schemeClr val="tx1"/>
              </a:solidFill>
              <a:latin typeface="ＭＳ ゴシック" pitchFamily="49" charset="-128"/>
              <a:ea typeface="ＭＳ ゴシック" pitchFamily="49" charset="-128"/>
            </a:rPr>
            <a:t>190</a:t>
          </a:r>
          <a:r>
            <a:rPr kumimoji="1" lang="ja-JP" altLang="en-US" sz="1400">
              <a:solidFill>
                <a:schemeClr val="tx1"/>
              </a:solidFill>
              <a:latin typeface="ＭＳ ゴシック" pitchFamily="49" charset="-128"/>
              <a:ea typeface="ＭＳ ゴシック" pitchFamily="49" charset="-128"/>
            </a:rPr>
            <a:t>百万円（</a:t>
          </a:r>
          <a:r>
            <a:rPr kumimoji="1" lang="en-US" altLang="ja-JP" sz="1400">
              <a:solidFill>
                <a:schemeClr val="tx1"/>
              </a:solidFill>
              <a:latin typeface="ＭＳ ゴシック" pitchFamily="49" charset="-128"/>
              <a:ea typeface="ＭＳ ゴシック" pitchFamily="49" charset="-128"/>
            </a:rPr>
            <a:t>5.4</a:t>
          </a:r>
          <a:r>
            <a:rPr kumimoji="1" lang="ja-JP" altLang="en-US" sz="1400">
              <a:solidFill>
                <a:schemeClr val="tx1"/>
              </a:solidFill>
              <a:latin typeface="ＭＳ ゴシック" pitchFamily="49" charset="-128"/>
              <a:ea typeface="ＭＳ ゴシック" pitchFamily="49" charset="-128"/>
            </a:rPr>
            <a:t>％）の増、基準財政需要額算入見込額が</a:t>
          </a:r>
          <a:r>
            <a:rPr kumimoji="1" lang="en-US" altLang="ja-JP" sz="1400">
              <a:solidFill>
                <a:schemeClr val="tx1"/>
              </a:solidFill>
              <a:latin typeface="ＭＳ ゴシック" pitchFamily="49" charset="-128"/>
              <a:ea typeface="ＭＳ ゴシック" pitchFamily="49" charset="-128"/>
            </a:rPr>
            <a:t>477</a:t>
          </a:r>
          <a:r>
            <a:rPr kumimoji="1" lang="ja-JP" altLang="en-US" sz="1400">
              <a:solidFill>
                <a:schemeClr val="tx1"/>
              </a:solidFill>
              <a:latin typeface="ＭＳ ゴシック" pitchFamily="49" charset="-128"/>
              <a:ea typeface="ＭＳ ゴシック" pitchFamily="49" charset="-128"/>
            </a:rPr>
            <a:t>百万円（△</a:t>
          </a:r>
          <a:r>
            <a:rPr kumimoji="1" lang="en-US" altLang="ja-JP" sz="1400">
              <a:solidFill>
                <a:schemeClr val="tx1"/>
              </a:solidFill>
              <a:latin typeface="ＭＳ ゴシック" pitchFamily="49" charset="-128"/>
              <a:ea typeface="ＭＳ ゴシック" pitchFamily="49" charset="-128"/>
            </a:rPr>
            <a:t>5.7</a:t>
          </a:r>
          <a:r>
            <a:rPr kumimoji="1" lang="ja-JP" altLang="en-US" sz="1400">
              <a:solidFill>
                <a:schemeClr val="tx1"/>
              </a:solidFill>
              <a:latin typeface="ＭＳ ゴシック" pitchFamily="49" charset="-128"/>
              <a:ea typeface="ＭＳ ゴシック" pitchFamily="49" charset="-128"/>
            </a:rPr>
            <a:t>％</a:t>
          </a:r>
          <a:r>
            <a:rPr kumimoji="1" lang="en-US" altLang="ja-JP" sz="1400">
              <a:solidFill>
                <a:schemeClr val="tx1"/>
              </a:solidFill>
              <a:latin typeface="ＭＳ ゴシック" pitchFamily="49" charset="-128"/>
              <a:ea typeface="ＭＳ ゴシック" pitchFamily="49" charset="-128"/>
            </a:rPr>
            <a:t>)</a:t>
          </a:r>
          <a:r>
            <a:rPr kumimoji="1" lang="ja-JP" altLang="en-US" sz="1400">
              <a:solidFill>
                <a:schemeClr val="tx1"/>
              </a:solidFill>
              <a:latin typeface="ＭＳ ゴシック" pitchFamily="49" charset="-128"/>
              <a:ea typeface="ＭＳ ゴシック" pitchFamily="49" charset="-128"/>
            </a:rPr>
            <a:t>の減となった結果、将来負担比率の分子は</a:t>
          </a:r>
          <a:r>
            <a:rPr kumimoji="1" lang="en-US" altLang="ja-JP" sz="1400">
              <a:solidFill>
                <a:schemeClr val="tx1"/>
              </a:solidFill>
              <a:latin typeface="ＭＳ ゴシック" pitchFamily="49" charset="-128"/>
              <a:ea typeface="ＭＳ ゴシック" pitchFamily="49" charset="-128"/>
            </a:rPr>
            <a:t>104</a:t>
          </a:r>
          <a:r>
            <a:rPr kumimoji="1" lang="ja-JP" altLang="en-US" sz="1400">
              <a:solidFill>
                <a:schemeClr val="tx1"/>
              </a:solidFill>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今後老朽化した施設の更新が複数控えており、地方債に頼らざるを得ない状況が考えられることから、将来的に過度な負担とならないよう、長期的な視点を持ちつつ事業の計画を立て、効果的な事業の執行ができるよう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神奈川県二宮町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今後の財政需要への備えとして財政調整基金や庁舎整備基金、公共施設整備基金へ積立を行った結果、財政調整基金及びその他特定目的基金の残高は共に増となっている。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今後控える事業への備えとして計画的に積立てを行うとともに、必要に応じて適宜取り崩しを行い事業の財源として活用していく。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公共施設整備基金：二宮町の公共施設及び当該公共施設整備のために必要な用地の取得の資金に充てるため。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庁舎整備基金：二宮町庁舎の整備に要する財源に充てるため。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災害対策基金：地震や風水害等の災害から町民の生命と財産を守るべく、その予防対策、復旧対策、復興対策等の円滑な推進を図る事業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みどり基金：緑化の推進を図る事業の財源とするため。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今後に控える庁舎整備や公共施設整備のために庁舎整備基金に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百万円の積立を行ったことなどにより、特定目的基金においては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公共施設整備基金や庁舎整備基金は今後の施設整備の財源として計画的に積立てを行いつつ、事業執行の際には適宜財源として取り崩しを行うことで、後年度への財政負担の平準化を図っていく。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また、その他の基金についても、近年増加する自然災害への備えのために災害対策基金へ積立てを行うなど、各基金条例に定める目的に沿った適切な運用を行うように努める。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財政調整基金は今後の財政需要に備え積立てを行った結果、前年度残高から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今後の財政運営の中で年度間の財政負担の偏りを軽減できるよう適宜積立てを行いつつ、必要に応じて財源として取り崩しを行う。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二宮町においては、当基金の利用はありません。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二宮町においては、当基金の利用はありません。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10388975</v>
      </c>
      <c r="BO4" s="371"/>
      <c r="BP4" s="371"/>
      <c r="BQ4" s="371"/>
      <c r="BR4" s="371"/>
      <c r="BS4" s="371"/>
      <c r="BT4" s="371"/>
      <c r="BU4" s="372"/>
      <c r="BV4" s="370">
        <v>10129636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6.6</v>
      </c>
      <c r="CU4" s="377"/>
      <c r="CV4" s="377"/>
      <c r="CW4" s="377"/>
      <c r="CX4" s="377"/>
      <c r="CY4" s="377"/>
      <c r="CZ4" s="377"/>
      <c r="DA4" s="378"/>
      <c r="DB4" s="376">
        <v>7.8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9810620</v>
      </c>
      <c r="BO5" s="408"/>
      <c r="BP5" s="408"/>
      <c r="BQ5" s="408"/>
      <c r="BR5" s="408"/>
      <c r="BS5" s="408"/>
      <c r="BT5" s="408"/>
      <c r="BU5" s="409"/>
      <c r="BV5" s="407">
        <v>9579851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v>
      </c>
      <c r="CU5" s="405"/>
      <c r="CV5" s="405"/>
      <c r="CW5" s="405"/>
      <c r="CX5" s="405"/>
      <c r="CY5" s="405"/>
      <c r="CZ5" s="405"/>
      <c r="DA5" s="406"/>
      <c r="DB5" s="404">
        <v>94.9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578355</v>
      </c>
      <c r="BO6" s="408"/>
      <c r="BP6" s="408"/>
      <c r="BQ6" s="408"/>
      <c r="BR6" s="408"/>
      <c r="BS6" s="408"/>
      <c r="BT6" s="408"/>
      <c r="BU6" s="409"/>
      <c r="BV6" s="407">
        <v>549785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96.1</v>
      </c>
      <c r="CU6" s="445"/>
      <c r="CV6" s="445"/>
      <c r="CW6" s="445"/>
      <c r="CX6" s="445"/>
      <c r="CY6" s="445"/>
      <c r="CZ6" s="445"/>
      <c r="DA6" s="446"/>
      <c r="DB6" s="444">
        <v>97.6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162859</v>
      </c>
      <c r="BO7" s="408"/>
      <c r="BP7" s="408"/>
      <c r="BQ7" s="408"/>
      <c r="BR7" s="408"/>
      <c r="BS7" s="408"/>
      <c r="BT7" s="408"/>
      <c r="BU7" s="409"/>
      <c r="BV7" s="407">
        <v>71813</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6258775</v>
      </c>
      <c r="CU7" s="408"/>
      <c r="CV7" s="408"/>
      <c r="CW7" s="408"/>
      <c r="CX7" s="408"/>
      <c r="CY7" s="408"/>
      <c r="CZ7" s="408"/>
      <c r="DA7" s="409"/>
      <c r="DB7" s="407">
        <v>6141232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415496</v>
      </c>
      <c r="BO8" s="408"/>
      <c r="BP8" s="408"/>
      <c r="BQ8" s="408"/>
      <c r="BR8" s="408"/>
      <c r="BS8" s="408"/>
      <c r="BT8" s="408"/>
      <c r="BU8" s="409"/>
      <c r="BV8" s="407">
        <v>477972</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0.63</v>
      </c>
      <c r="CU8" s="448"/>
      <c r="CV8" s="448"/>
      <c r="CW8" s="448"/>
      <c r="CX8" s="448"/>
      <c r="CY8" s="448"/>
      <c r="CZ8" s="448"/>
      <c r="DA8" s="449"/>
      <c r="DB8" s="447">
        <v>0.66</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27564</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-62476</v>
      </c>
      <c r="BO9" s="408"/>
      <c r="BP9" s="408"/>
      <c r="BQ9" s="408"/>
      <c r="BR9" s="408"/>
      <c r="BS9" s="408"/>
      <c r="BT9" s="408"/>
      <c r="BU9" s="409"/>
      <c r="BV9" s="407">
        <v>-44486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9.1</v>
      </c>
      <c r="CU9" s="405"/>
      <c r="CV9" s="405"/>
      <c r="CW9" s="405"/>
      <c r="CX9" s="405"/>
      <c r="CY9" s="405"/>
      <c r="CZ9" s="405"/>
      <c r="DA9" s="406"/>
      <c r="DB9" s="404">
        <v>9.4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28378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384007</v>
      </c>
      <c r="BO10" s="408"/>
      <c r="BP10" s="408"/>
      <c r="BQ10" s="408"/>
      <c r="BR10" s="408"/>
      <c r="BS10" s="408"/>
      <c r="BT10" s="408"/>
      <c r="BU10" s="409"/>
      <c r="BV10" s="407">
        <v>270006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27752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360500</v>
      </c>
      <c r="BO12" s="408"/>
      <c r="BP12" s="408"/>
      <c r="BQ12" s="408"/>
      <c r="BR12" s="408"/>
      <c r="BS12" s="408"/>
      <c r="BT12" s="408"/>
      <c r="BU12" s="409"/>
      <c r="BV12" s="407">
        <v>228840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27481</v>
      </c>
      <c r="S13" s="492"/>
      <c r="T13" s="492"/>
      <c r="U13" s="492"/>
      <c r="V13" s="493"/>
      <c r="W13" s="423" t="s">
        <v>131</v>
      </c>
      <c r="X13" s="424"/>
      <c r="Y13" s="424"/>
      <c r="Z13" s="424"/>
      <c r="AA13" s="424"/>
      <c r="AB13" s="414"/>
      <c r="AC13" s="458">
        <v>203</v>
      </c>
      <c r="AD13" s="459"/>
      <c r="AE13" s="459"/>
      <c r="AF13" s="459"/>
      <c r="AG13" s="501"/>
      <c r="AH13" s="458">
        <v>205</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-38969</v>
      </c>
      <c r="BO13" s="408"/>
      <c r="BP13" s="408"/>
      <c r="BQ13" s="408"/>
      <c r="BR13" s="408"/>
      <c r="BS13" s="408"/>
      <c r="BT13" s="408"/>
      <c r="BU13" s="409"/>
      <c r="BV13" s="407">
        <v>-3320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5.4</v>
      </c>
      <c r="CU13" s="405"/>
      <c r="CV13" s="405"/>
      <c r="CW13" s="405"/>
      <c r="CX13" s="405"/>
      <c r="CY13" s="405"/>
      <c r="CZ13" s="405"/>
      <c r="DA13" s="406"/>
      <c r="DB13" s="404">
        <v>4.8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27925</v>
      </c>
      <c r="S14" s="492"/>
      <c r="T14" s="492"/>
      <c r="U14" s="492"/>
      <c r="V14" s="493"/>
      <c r="W14" s="397"/>
      <c r="X14" s="398"/>
      <c r="Y14" s="398"/>
      <c r="Z14" s="398"/>
      <c r="AA14" s="398"/>
      <c r="AB14" s="387"/>
      <c r="AC14" s="494">
        <v>1.7</v>
      </c>
      <c r="AD14" s="495"/>
      <c r="AE14" s="495"/>
      <c r="AF14" s="495"/>
      <c r="AG14" s="496"/>
      <c r="AH14" s="494">
        <v>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6.7</v>
      </c>
      <c r="CU14" s="506"/>
      <c r="CV14" s="506"/>
      <c r="CW14" s="506"/>
      <c r="CX14" s="506"/>
      <c r="CY14" s="506"/>
      <c r="CZ14" s="506"/>
      <c r="DA14" s="507"/>
      <c r="DB14" s="505">
        <v>4.9000000000000004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27676</v>
      </c>
      <c r="S15" s="492"/>
      <c r="T15" s="492"/>
      <c r="U15" s="492"/>
      <c r="V15" s="493"/>
      <c r="W15" s="423" t="s">
        <v>137</v>
      </c>
      <c r="X15" s="424"/>
      <c r="Y15" s="424"/>
      <c r="Z15" s="424"/>
      <c r="AA15" s="424"/>
      <c r="AB15" s="414"/>
      <c r="AC15" s="458">
        <v>2481</v>
      </c>
      <c r="AD15" s="459"/>
      <c r="AE15" s="459"/>
      <c r="AF15" s="459"/>
      <c r="AG15" s="501"/>
      <c r="AH15" s="458">
        <v>2827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3299948</v>
      </c>
      <c r="BO15" s="371"/>
      <c r="BP15" s="371"/>
      <c r="BQ15" s="371"/>
      <c r="BR15" s="371"/>
      <c r="BS15" s="371"/>
      <c r="BT15" s="371"/>
      <c r="BU15" s="372"/>
      <c r="BV15" s="370">
        <v>3242091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20.5</v>
      </c>
      <c r="AD16" s="495"/>
      <c r="AE16" s="495"/>
      <c r="AF16" s="495"/>
      <c r="AG16" s="496"/>
      <c r="AH16" s="494">
        <v>22.8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5310723</v>
      </c>
      <c r="BO16" s="408"/>
      <c r="BP16" s="408"/>
      <c r="BQ16" s="408"/>
      <c r="BR16" s="408"/>
      <c r="BS16" s="408"/>
      <c r="BT16" s="408"/>
      <c r="BU16" s="409"/>
      <c r="BV16" s="407">
        <v>5100450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9404</v>
      </c>
      <c r="AD17" s="459"/>
      <c r="AE17" s="459"/>
      <c r="AF17" s="459"/>
      <c r="AG17" s="501"/>
      <c r="AH17" s="458">
        <v>9369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4185465</v>
      </c>
      <c r="BO17" s="408"/>
      <c r="BP17" s="408"/>
      <c r="BQ17" s="408"/>
      <c r="BR17" s="408"/>
      <c r="BS17" s="408"/>
      <c r="BT17" s="408"/>
      <c r="BU17" s="409"/>
      <c r="BV17" s="407">
        <v>4110024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9.08</v>
      </c>
      <c r="M18" s="531"/>
      <c r="N18" s="531"/>
      <c r="O18" s="531"/>
      <c r="P18" s="531"/>
      <c r="Q18" s="531"/>
      <c r="R18" s="532"/>
      <c r="S18" s="532"/>
      <c r="T18" s="532"/>
      <c r="U18" s="532"/>
      <c r="V18" s="533"/>
      <c r="W18" s="425"/>
      <c r="X18" s="426"/>
      <c r="Y18" s="426"/>
      <c r="Z18" s="426"/>
      <c r="AA18" s="426"/>
      <c r="AB18" s="417"/>
      <c r="AC18" s="534">
        <v>77.8</v>
      </c>
      <c r="AD18" s="535"/>
      <c r="AE18" s="535"/>
      <c r="AF18" s="535"/>
      <c r="AG18" s="536"/>
      <c r="AH18" s="534">
        <v>75.599999999999994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6020465</v>
      </c>
      <c r="BO18" s="408"/>
      <c r="BP18" s="408"/>
      <c r="BQ18" s="408"/>
      <c r="BR18" s="408"/>
      <c r="BS18" s="408"/>
      <c r="BT18" s="408"/>
      <c r="BU18" s="409"/>
      <c r="BV18" s="407">
        <v>5921927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3036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7825255</v>
      </c>
      <c r="BO19" s="408"/>
      <c r="BP19" s="408"/>
      <c r="BQ19" s="408"/>
      <c r="BR19" s="408"/>
      <c r="BS19" s="408"/>
      <c r="BT19" s="408"/>
      <c r="BU19" s="409"/>
      <c r="BV19" s="407">
        <v>7501436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11552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6526488</v>
      </c>
      <c r="BO22" s="371"/>
      <c r="BP22" s="371"/>
      <c r="BQ22" s="371"/>
      <c r="BR22" s="371"/>
      <c r="BS22" s="371"/>
      <c r="BT22" s="371"/>
      <c r="BU22" s="372"/>
      <c r="BV22" s="370">
        <v>6980430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5689495</v>
      </c>
      <c r="BO23" s="408"/>
      <c r="BP23" s="408"/>
      <c r="BQ23" s="408"/>
      <c r="BR23" s="408"/>
      <c r="BS23" s="408"/>
      <c r="BT23" s="408"/>
      <c r="BU23" s="409"/>
      <c r="BV23" s="407">
        <v>6141704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7660</v>
      </c>
      <c r="R24" s="459"/>
      <c r="S24" s="459"/>
      <c r="T24" s="459"/>
      <c r="U24" s="459"/>
      <c r="V24" s="501"/>
      <c r="W24" s="553"/>
      <c r="X24" s="554"/>
      <c r="Y24" s="555"/>
      <c r="Z24" s="457" t="s">
        <v>162</v>
      </c>
      <c r="AA24" s="437"/>
      <c r="AB24" s="437"/>
      <c r="AC24" s="437"/>
      <c r="AD24" s="437"/>
      <c r="AE24" s="437"/>
      <c r="AF24" s="437"/>
      <c r="AG24" s="438"/>
      <c r="AH24" s="458">
        <v>206</v>
      </c>
      <c r="AI24" s="459"/>
      <c r="AJ24" s="459"/>
      <c r="AK24" s="459"/>
      <c r="AL24" s="501"/>
      <c r="AM24" s="458">
        <v>612232</v>
      </c>
      <c r="AN24" s="459"/>
      <c r="AO24" s="459"/>
      <c r="AP24" s="459"/>
      <c r="AQ24" s="459"/>
      <c r="AR24" s="501"/>
      <c r="AS24" s="458">
        <v>2972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2605703</v>
      </c>
      <c r="BO24" s="408"/>
      <c r="BP24" s="408"/>
      <c r="BQ24" s="408"/>
      <c r="BR24" s="408"/>
      <c r="BS24" s="408"/>
      <c r="BT24" s="408"/>
      <c r="BU24" s="409"/>
      <c r="BV24" s="407">
        <v>2773033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6320</v>
      </c>
      <c r="R25" s="459"/>
      <c r="S25" s="459"/>
      <c r="T25" s="459"/>
      <c r="U25" s="459"/>
      <c r="V25" s="501"/>
      <c r="W25" s="553"/>
      <c r="X25" s="554"/>
      <c r="Y25" s="555"/>
      <c r="Z25" s="457" t="s">
        <v>165</v>
      </c>
      <c r="AA25" s="437"/>
      <c r="AB25" s="437"/>
      <c r="AC25" s="437"/>
      <c r="AD25" s="437"/>
      <c r="AE25" s="437"/>
      <c r="AF25" s="437"/>
      <c r="AG25" s="438"/>
      <c r="AH25" s="458">
        <v>46</v>
      </c>
      <c r="AI25" s="459"/>
      <c r="AJ25" s="459"/>
      <c r="AK25" s="459"/>
      <c r="AL25" s="501"/>
      <c r="AM25" s="458">
        <v>125764</v>
      </c>
      <c r="AN25" s="459"/>
      <c r="AO25" s="459"/>
      <c r="AP25" s="459"/>
      <c r="AQ25" s="459"/>
      <c r="AR25" s="501"/>
      <c r="AS25" s="458">
        <v>2734</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2024634</v>
      </c>
      <c r="BO25" s="371"/>
      <c r="BP25" s="371"/>
      <c r="BQ25" s="371"/>
      <c r="BR25" s="371"/>
      <c r="BS25" s="371"/>
      <c r="BT25" s="371"/>
      <c r="BU25" s="372"/>
      <c r="BV25" s="370">
        <v>2647730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5810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11404</v>
      </c>
      <c r="AN26" s="459"/>
      <c r="AO26" s="459"/>
      <c r="AP26" s="459"/>
      <c r="AQ26" s="459"/>
      <c r="AR26" s="501"/>
      <c r="AS26" s="458">
        <v>2851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3820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2990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1006605</v>
      </c>
      <c r="BO28" s="371"/>
      <c r="BP28" s="371"/>
      <c r="BQ28" s="371"/>
      <c r="BR28" s="371"/>
      <c r="BS28" s="371"/>
      <c r="BT28" s="371"/>
      <c r="BU28" s="372"/>
      <c r="BV28" s="370">
        <v>983098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12</v>
      </c>
      <c r="M29" s="459"/>
      <c r="N29" s="459"/>
      <c r="O29" s="459"/>
      <c r="P29" s="501"/>
      <c r="Q29" s="458">
        <v>2830</v>
      </c>
      <c r="R29" s="459"/>
      <c r="S29" s="459"/>
      <c r="T29" s="459"/>
      <c r="U29" s="459"/>
      <c r="V29" s="501"/>
      <c r="W29" s="556"/>
      <c r="X29" s="557"/>
      <c r="Y29" s="558"/>
      <c r="Z29" s="457" t="s">
        <v>178</v>
      </c>
      <c r="AA29" s="437"/>
      <c r="AB29" s="437"/>
      <c r="AC29" s="437"/>
      <c r="AD29" s="437"/>
      <c r="AE29" s="437"/>
      <c r="AF29" s="437"/>
      <c r="AG29" s="438"/>
      <c r="AH29" s="458">
        <v>208</v>
      </c>
      <c r="AI29" s="459"/>
      <c r="AJ29" s="459"/>
      <c r="AK29" s="459"/>
      <c r="AL29" s="501"/>
      <c r="AM29" s="458">
        <v>619654</v>
      </c>
      <c r="AN29" s="459"/>
      <c r="AO29" s="459"/>
      <c r="AP29" s="459"/>
      <c r="AQ29" s="459"/>
      <c r="AR29" s="501"/>
      <c r="AS29" s="458">
        <v>2979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1550334</v>
      </c>
      <c r="BO30" s="527"/>
      <c r="BP30" s="527"/>
      <c r="BQ30" s="527"/>
      <c r="BR30" s="527"/>
      <c r="BS30" s="527"/>
      <c r="BT30" s="527"/>
      <c r="BU30" s="528"/>
      <c r="BV30" s="526">
        <v>1441442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神奈川県後期高齢者医療広域連合（一般会計）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二宮町土地開発公社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神奈川県後期高齢者医療広域連合（事業会計）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神奈川県市町村職員退職手当組合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神奈川県町村情報システム共同事業組合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kFVIY+SebqitT/xL/DsTLSZQKxu7oh2Cmyq200HqJ+xs8OOKuChQ2F0nz0J923/Du0gcJ1yn3fX+/W2QRFu1YQ==" saltValue="fJDx3QbDgJzCNm8meDqk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3434463</v>
      </c>
      <c r="S5" s="613"/>
      <c r="T5" s="613"/>
      <c r="U5" s="613"/>
      <c r="V5" s="613"/>
      <c r="W5" s="613"/>
      <c r="X5" s="613"/>
      <c r="Y5" s="614"/>
      <c r="Z5" s="615">
        <v>33.1</v>
      </c>
      <c r="AA5" s="615"/>
      <c r="AB5" s="615"/>
      <c r="AC5" s="615"/>
      <c r="AD5" s="616">
        <v>3434463</v>
      </c>
      <c r="AE5" s="616"/>
      <c r="AF5" s="616"/>
      <c r="AG5" s="616"/>
      <c r="AH5" s="616"/>
      <c r="AI5" s="616"/>
      <c r="AJ5" s="616"/>
      <c r="AK5" s="616"/>
      <c r="AL5" s="617">
        <v>54.8</v>
      </c>
      <c r="AM5" s="618"/>
      <c r="AN5" s="618"/>
      <c r="AO5" s="619"/>
      <c r="AP5" s="609" t="s">
        <v>217</v>
      </c>
      <c r="AQ5" s="610"/>
      <c r="AR5" s="610"/>
      <c r="AS5" s="610"/>
      <c r="AT5" s="610"/>
      <c r="AU5" s="610"/>
      <c r="AV5" s="610"/>
      <c r="AW5" s="610"/>
      <c r="AX5" s="610"/>
      <c r="AY5" s="610"/>
      <c r="AZ5" s="610"/>
      <c r="BA5" s="610"/>
      <c r="BB5" s="610"/>
      <c r="BC5" s="610"/>
      <c r="BD5" s="610"/>
      <c r="BE5" s="610"/>
      <c r="BF5" s="611"/>
      <c r="BG5" s="623">
        <v>3434463</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61618</v>
      </c>
      <c r="S6" s="624"/>
      <c r="T6" s="624"/>
      <c r="U6" s="624"/>
      <c r="V6" s="624"/>
      <c r="W6" s="624"/>
      <c r="X6" s="624"/>
      <c r="Y6" s="625"/>
      <c r="Z6" s="626">
        <v>0.6</v>
      </c>
      <c r="AA6" s="626"/>
      <c r="AB6" s="626"/>
      <c r="AC6" s="626"/>
      <c r="AD6" s="627">
        <v>61618</v>
      </c>
      <c r="AE6" s="627"/>
      <c r="AF6" s="627"/>
      <c r="AG6" s="627"/>
      <c r="AH6" s="627"/>
      <c r="AI6" s="627"/>
      <c r="AJ6" s="627"/>
      <c r="AK6" s="627"/>
      <c r="AL6" s="628">
        <v>1</v>
      </c>
      <c r="AM6" s="629"/>
      <c r="AN6" s="629"/>
      <c r="AO6" s="630"/>
      <c r="AP6" s="620" t="s">
        <v>222</v>
      </c>
      <c r="AQ6" s="621"/>
      <c r="AR6" s="621"/>
      <c r="AS6" s="621"/>
      <c r="AT6" s="621"/>
      <c r="AU6" s="621"/>
      <c r="AV6" s="621"/>
      <c r="AW6" s="621"/>
      <c r="AX6" s="621"/>
      <c r="AY6" s="621"/>
      <c r="AZ6" s="621"/>
      <c r="BA6" s="621"/>
      <c r="BB6" s="621"/>
      <c r="BC6" s="621"/>
      <c r="BD6" s="621"/>
      <c r="BE6" s="621"/>
      <c r="BF6" s="622"/>
      <c r="BG6" s="623">
        <v>3434463</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124771</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124771</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1397</v>
      </c>
      <c r="S7" s="624"/>
      <c r="T7" s="624"/>
      <c r="U7" s="624"/>
      <c r="V7" s="624"/>
      <c r="W7" s="624"/>
      <c r="X7" s="624"/>
      <c r="Y7" s="625"/>
      <c r="Z7" s="626">
        <v>0</v>
      </c>
      <c r="AA7" s="626"/>
      <c r="AB7" s="626"/>
      <c r="AC7" s="626"/>
      <c r="AD7" s="627">
        <v>1397</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1857483</v>
      </c>
      <c r="BH7" s="624"/>
      <c r="BI7" s="624"/>
      <c r="BJ7" s="624"/>
      <c r="BK7" s="624"/>
      <c r="BL7" s="624"/>
      <c r="BM7" s="624"/>
      <c r="BN7" s="625"/>
      <c r="BO7" s="626">
        <v>54.1</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1711828</v>
      </c>
      <c r="CS7" s="624"/>
      <c r="CT7" s="624"/>
      <c r="CU7" s="624"/>
      <c r="CV7" s="624"/>
      <c r="CW7" s="624"/>
      <c r="CX7" s="624"/>
      <c r="CY7" s="625"/>
      <c r="CZ7" s="626">
        <v>17.399999999999999</v>
      </c>
      <c r="DA7" s="626"/>
      <c r="DB7" s="626"/>
      <c r="DC7" s="626"/>
      <c r="DD7" s="632">
        <v>161293</v>
      </c>
      <c r="DE7" s="624"/>
      <c r="DF7" s="624"/>
      <c r="DG7" s="624"/>
      <c r="DH7" s="624"/>
      <c r="DI7" s="624"/>
      <c r="DJ7" s="624"/>
      <c r="DK7" s="624"/>
      <c r="DL7" s="624"/>
      <c r="DM7" s="624"/>
      <c r="DN7" s="624"/>
      <c r="DO7" s="624"/>
      <c r="DP7" s="625"/>
      <c r="DQ7" s="632">
        <v>1440328</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34241</v>
      </c>
      <c r="S8" s="624"/>
      <c r="T8" s="624"/>
      <c r="U8" s="624"/>
      <c r="V8" s="624"/>
      <c r="W8" s="624"/>
      <c r="X8" s="624"/>
      <c r="Y8" s="625"/>
      <c r="Z8" s="626">
        <v>0.3</v>
      </c>
      <c r="AA8" s="626"/>
      <c r="AB8" s="626"/>
      <c r="AC8" s="626"/>
      <c r="AD8" s="627">
        <v>34241</v>
      </c>
      <c r="AE8" s="627"/>
      <c r="AF8" s="627"/>
      <c r="AG8" s="627"/>
      <c r="AH8" s="627"/>
      <c r="AI8" s="627"/>
      <c r="AJ8" s="627"/>
      <c r="AK8" s="627"/>
      <c r="AL8" s="628">
        <v>0.5</v>
      </c>
      <c r="AM8" s="629"/>
      <c r="AN8" s="629"/>
      <c r="AO8" s="630"/>
      <c r="AP8" s="620" t="s">
        <v>228</v>
      </c>
      <c r="AQ8" s="621"/>
      <c r="AR8" s="621"/>
      <c r="AS8" s="621"/>
      <c r="AT8" s="621"/>
      <c r="AU8" s="621"/>
      <c r="AV8" s="621"/>
      <c r="AW8" s="621"/>
      <c r="AX8" s="621"/>
      <c r="AY8" s="621"/>
      <c r="AZ8" s="621"/>
      <c r="BA8" s="621"/>
      <c r="BB8" s="621"/>
      <c r="BC8" s="621"/>
      <c r="BD8" s="621"/>
      <c r="BE8" s="621"/>
      <c r="BF8" s="622"/>
      <c r="BG8" s="623">
        <v>51049</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3603083</v>
      </c>
      <c r="CS8" s="624"/>
      <c r="CT8" s="624"/>
      <c r="CU8" s="624"/>
      <c r="CV8" s="624"/>
      <c r="CW8" s="624"/>
      <c r="CX8" s="624"/>
      <c r="CY8" s="625"/>
      <c r="CZ8" s="626">
        <v>36.700000000000003</v>
      </c>
      <c r="DA8" s="626"/>
      <c r="DB8" s="626"/>
      <c r="DC8" s="626"/>
      <c r="DD8" s="632">
        <v>21927</v>
      </c>
      <c r="DE8" s="624"/>
      <c r="DF8" s="624"/>
      <c r="DG8" s="624"/>
      <c r="DH8" s="624"/>
      <c r="DI8" s="624"/>
      <c r="DJ8" s="624"/>
      <c r="DK8" s="624"/>
      <c r="DL8" s="624"/>
      <c r="DM8" s="624"/>
      <c r="DN8" s="624"/>
      <c r="DO8" s="624"/>
      <c r="DP8" s="625"/>
      <c r="DQ8" s="632">
        <v>2091126</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37552</v>
      </c>
      <c r="S9" s="624"/>
      <c r="T9" s="624"/>
      <c r="U9" s="624"/>
      <c r="V9" s="624"/>
      <c r="W9" s="624"/>
      <c r="X9" s="624"/>
      <c r="Y9" s="625"/>
      <c r="Z9" s="626">
        <v>0.4</v>
      </c>
      <c r="AA9" s="626"/>
      <c r="AB9" s="626"/>
      <c r="AC9" s="626"/>
      <c r="AD9" s="627">
        <v>37552</v>
      </c>
      <c r="AE9" s="627"/>
      <c r="AF9" s="627"/>
      <c r="AG9" s="627"/>
      <c r="AH9" s="627"/>
      <c r="AI9" s="627"/>
      <c r="AJ9" s="627"/>
      <c r="AK9" s="627"/>
      <c r="AL9" s="628">
        <v>0.6</v>
      </c>
      <c r="AM9" s="629"/>
      <c r="AN9" s="629"/>
      <c r="AO9" s="630"/>
      <c r="AP9" s="620" t="s">
        <v>231</v>
      </c>
      <c r="AQ9" s="621"/>
      <c r="AR9" s="621"/>
      <c r="AS9" s="621"/>
      <c r="AT9" s="621"/>
      <c r="AU9" s="621"/>
      <c r="AV9" s="621"/>
      <c r="AW9" s="621"/>
      <c r="AX9" s="621"/>
      <c r="AY9" s="621"/>
      <c r="AZ9" s="621"/>
      <c r="BA9" s="621"/>
      <c r="BB9" s="621"/>
      <c r="BC9" s="621"/>
      <c r="BD9" s="621"/>
      <c r="BE9" s="621"/>
      <c r="BF9" s="622"/>
      <c r="BG9" s="623">
        <v>1731746</v>
      </c>
      <c r="BH9" s="624"/>
      <c r="BI9" s="624"/>
      <c r="BJ9" s="624"/>
      <c r="BK9" s="624"/>
      <c r="BL9" s="624"/>
      <c r="BM9" s="624"/>
      <c r="BN9" s="625"/>
      <c r="BO9" s="626">
        <v>50.4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939110</v>
      </c>
      <c r="CS9" s="624"/>
      <c r="CT9" s="624"/>
      <c r="CU9" s="624"/>
      <c r="CV9" s="624"/>
      <c r="CW9" s="624"/>
      <c r="CX9" s="624"/>
      <c r="CY9" s="625"/>
      <c r="CZ9" s="626">
        <v>9.6</v>
      </c>
      <c r="DA9" s="626"/>
      <c r="DB9" s="626"/>
      <c r="DC9" s="626"/>
      <c r="DD9" s="632">
        <v>722</v>
      </c>
      <c r="DE9" s="624"/>
      <c r="DF9" s="624"/>
      <c r="DG9" s="624"/>
      <c r="DH9" s="624"/>
      <c r="DI9" s="624"/>
      <c r="DJ9" s="624"/>
      <c r="DK9" s="624"/>
      <c r="DL9" s="624"/>
      <c r="DM9" s="624"/>
      <c r="DN9" s="624"/>
      <c r="DO9" s="624"/>
      <c r="DP9" s="625"/>
      <c r="DQ9" s="632">
        <v>695331</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48437</v>
      </c>
      <c r="BH10" s="624"/>
      <c r="BI10" s="624"/>
      <c r="BJ10" s="624"/>
      <c r="BK10" s="624"/>
      <c r="BL10" s="624"/>
      <c r="BM10" s="624"/>
      <c r="BN10" s="625"/>
      <c r="BO10" s="626">
        <v>1.4</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6514</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1514</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574129</v>
      </c>
      <c r="S11" s="624"/>
      <c r="T11" s="624"/>
      <c r="U11" s="624"/>
      <c r="V11" s="624"/>
      <c r="W11" s="624"/>
      <c r="X11" s="624"/>
      <c r="Y11" s="625"/>
      <c r="Z11" s="628">
        <v>5.5</v>
      </c>
      <c r="AA11" s="629"/>
      <c r="AB11" s="629"/>
      <c r="AC11" s="635"/>
      <c r="AD11" s="632">
        <v>574129</v>
      </c>
      <c r="AE11" s="624"/>
      <c r="AF11" s="624"/>
      <c r="AG11" s="624"/>
      <c r="AH11" s="624"/>
      <c r="AI11" s="624"/>
      <c r="AJ11" s="624"/>
      <c r="AK11" s="625"/>
      <c r="AL11" s="628">
        <v>9.1999999999999993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26251</v>
      </c>
      <c r="BH11" s="624"/>
      <c r="BI11" s="624"/>
      <c r="BJ11" s="624"/>
      <c r="BK11" s="624"/>
      <c r="BL11" s="624"/>
      <c r="BM11" s="624"/>
      <c r="BN11" s="625"/>
      <c r="BO11" s="626">
        <v>0.8</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109075</v>
      </c>
      <c r="CS11" s="624"/>
      <c r="CT11" s="624"/>
      <c r="CU11" s="624"/>
      <c r="CV11" s="624"/>
      <c r="CW11" s="624"/>
      <c r="CX11" s="624"/>
      <c r="CY11" s="625"/>
      <c r="CZ11" s="626">
        <v>1.1000000000000001</v>
      </c>
      <c r="DA11" s="626"/>
      <c r="DB11" s="626"/>
      <c r="DC11" s="626"/>
      <c r="DD11" s="632">
        <v>20263</v>
      </c>
      <c r="DE11" s="624"/>
      <c r="DF11" s="624"/>
      <c r="DG11" s="624"/>
      <c r="DH11" s="624"/>
      <c r="DI11" s="624"/>
      <c r="DJ11" s="624"/>
      <c r="DK11" s="624"/>
      <c r="DL11" s="624"/>
      <c r="DM11" s="624"/>
      <c r="DN11" s="624"/>
      <c r="DO11" s="624"/>
      <c r="DP11" s="625"/>
      <c r="DQ11" s="632">
        <v>100695</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7992</v>
      </c>
      <c r="S12" s="624"/>
      <c r="T12" s="624"/>
      <c r="U12" s="624"/>
      <c r="V12" s="624"/>
      <c r="W12" s="624"/>
      <c r="X12" s="624"/>
      <c r="Y12" s="625"/>
      <c r="Z12" s="626">
        <v>0.1</v>
      </c>
      <c r="AA12" s="626"/>
      <c r="AB12" s="626"/>
      <c r="AC12" s="626"/>
      <c r="AD12" s="627">
        <v>7992</v>
      </c>
      <c r="AE12" s="627"/>
      <c r="AF12" s="627"/>
      <c r="AG12" s="627"/>
      <c r="AH12" s="627"/>
      <c r="AI12" s="627"/>
      <c r="AJ12" s="627"/>
      <c r="AK12" s="627"/>
      <c r="AL12" s="628">
        <v>0.1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1389065</v>
      </c>
      <c r="BH12" s="624"/>
      <c r="BI12" s="624"/>
      <c r="BJ12" s="624"/>
      <c r="BK12" s="624"/>
      <c r="BL12" s="624"/>
      <c r="BM12" s="624"/>
      <c r="BN12" s="625"/>
      <c r="BO12" s="626">
        <v>40.4</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119247</v>
      </c>
      <c r="CS12" s="624"/>
      <c r="CT12" s="624"/>
      <c r="CU12" s="624"/>
      <c r="CV12" s="624"/>
      <c r="CW12" s="624"/>
      <c r="CX12" s="624"/>
      <c r="CY12" s="625"/>
      <c r="CZ12" s="626">
        <v>1.2</v>
      </c>
      <c r="DA12" s="626"/>
      <c r="DB12" s="626"/>
      <c r="DC12" s="626"/>
      <c r="DD12" s="632" t="s">
        <v>122</v>
      </c>
      <c r="DE12" s="624"/>
      <c r="DF12" s="624"/>
      <c r="DG12" s="624"/>
      <c r="DH12" s="624"/>
      <c r="DI12" s="624"/>
      <c r="DJ12" s="624"/>
      <c r="DK12" s="624"/>
      <c r="DL12" s="624"/>
      <c r="DM12" s="624"/>
      <c r="DN12" s="624"/>
      <c r="DO12" s="624"/>
      <c r="DP12" s="625"/>
      <c r="DQ12" s="632">
        <v>99031</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1383618</v>
      </c>
      <c r="BH13" s="624"/>
      <c r="BI13" s="624"/>
      <c r="BJ13" s="624"/>
      <c r="BK13" s="624"/>
      <c r="BL13" s="624"/>
      <c r="BM13" s="624"/>
      <c r="BN13" s="625"/>
      <c r="BO13" s="626">
        <v>40.299999999999997</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964589</v>
      </c>
      <c r="CS13" s="624"/>
      <c r="CT13" s="624"/>
      <c r="CU13" s="624"/>
      <c r="CV13" s="624"/>
      <c r="CW13" s="624"/>
      <c r="CX13" s="624"/>
      <c r="CY13" s="625"/>
      <c r="CZ13" s="626">
        <v>9.8000000000000007</v>
      </c>
      <c r="DA13" s="626"/>
      <c r="DB13" s="626"/>
      <c r="DC13" s="626"/>
      <c r="DD13" s="632">
        <v>126482</v>
      </c>
      <c r="DE13" s="624"/>
      <c r="DF13" s="624"/>
      <c r="DG13" s="624"/>
      <c r="DH13" s="624"/>
      <c r="DI13" s="624"/>
      <c r="DJ13" s="624"/>
      <c r="DK13" s="624"/>
      <c r="DL13" s="624"/>
      <c r="DM13" s="624"/>
      <c r="DN13" s="624"/>
      <c r="DO13" s="624"/>
      <c r="DP13" s="625"/>
      <c r="DQ13" s="632">
        <v>832714</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500</v>
      </c>
      <c r="S14" s="624"/>
      <c r="T14" s="624"/>
      <c r="U14" s="624"/>
      <c r="V14" s="624"/>
      <c r="W14" s="624"/>
      <c r="X14" s="624"/>
      <c r="Y14" s="625"/>
      <c r="Z14" s="626">
        <v>0</v>
      </c>
      <c r="AA14" s="626"/>
      <c r="AB14" s="626"/>
      <c r="AC14" s="626"/>
      <c r="AD14" s="627">
        <v>500</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58961</v>
      </c>
      <c r="BH14" s="624"/>
      <c r="BI14" s="624"/>
      <c r="BJ14" s="624"/>
      <c r="BK14" s="624"/>
      <c r="BL14" s="624"/>
      <c r="BM14" s="624"/>
      <c r="BN14" s="625"/>
      <c r="BO14" s="626">
        <v>1.7</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446381</v>
      </c>
      <c r="CS14" s="624"/>
      <c r="CT14" s="624"/>
      <c r="CU14" s="624"/>
      <c r="CV14" s="624"/>
      <c r="CW14" s="624"/>
      <c r="CX14" s="624"/>
      <c r="CY14" s="625"/>
      <c r="CZ14" s="626">
        <v>4.5</v>
      </c>
      <c r="DA14" s="626"/>
      <c r="DB14" s="626"/>
      <c r="DC14" s="626"/>
      <c r="DD14" s="632">
        <v>25574</v>
      </c>
      <c r="DE14" s="624"/>
      <c r="DF14" s="624"/>
      <c r="DG14" s="624"/>
      <c r="DH14" s="624"/>
      <c r="DI14" s="624"/>
      <c r="DJ14" s="624"/>
      <c r="DK14" s="624"/>
      <c r="DL14" s="624"/>
      <c r="DM14" s="624"/>
      <c r="DN14" s="624"/>
      <c r="DO14" s="624"/>
      <c r="DP14" s="625"/>
      <c r="DQ14" s="632">
        <v>421274</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128954</v>
      </c>
      <c r="BH15" s="624"/>
      <c r="BI15" s="624"/>
      <c r="BJ15" s="624"/>
      <c r="BK15" s="624"/>
      <c r="BL15" s="624"/>
      <c r="BM15" s="624"/>
      <c r="BN15" s="625"/>
      <c r="BO15" s="626">
        <v>3.8</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1073208</v>
      </c>
      <c r="CS15" s="624"/>
      <c r="CT15" s="624"/>
      <c r="CU15" s="624"/>
      <c r="CV15" s="624"/>
      <c r="CW15" s="624"/>
      <c r="CX15" s="624"/>
      <c r="CY15" s="625"/>
      <c r="CZ15" s="626">
        <v>10.9</v>
      </c>
      <c r="DA15" s="626"/>
      <c r="DB15" s="626"/>
      <c r="DC15" s="626"/>
      <c r="DD15" s="632">
        <v>170175</v>
      </c>
      <c r="DE15" s="624"/>
      <c r="DF15" s="624"/>
      <c r="DG15" s="624"/>
      <c r="DH15" s="624"/>
      <c r="DI15" s="624"/>
      <c r="DJ15" s="624"/>
      <c r="DK15" s="624"/>
      <c r="DL15" s="624"/>
      <c r="DM15" s="624"/>
      <c r="DN15" s="624"/>
      <c r="DO15" s="624"/>
      <c r="DP15" s="625"/>
      <c r="DQ15" s="632">
        <v>808777</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15513</v>
      </c>
      <c r="S16" s="624"/>
      <c r="T16" s="624"/>
      <c r="U16" s="624"/>
      <c r="V16" s="624"/>
      <c r="W16" s="624"/>
      <c r="X16" s="624"/>
      <c r="Y16" s="625"/>
      <c r="Z16" s="626">
        <v>0.1</v>
      </c>
      <c r="AA16" s="626"/>
      <c r="AB16" s="626"/>
      <c r="AC16" s="626"/>
      <c r="AD16" s="627">
        <v>15513</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37810</v>
      </c>
      <c r="S17" s="624"/>
      <c r="T17" s="624"/>
      <c r="U17" s="624"/>
      <c r="V17" s="624"/>
      <c r="W17" s="624"/>
      <c r="X17" s="624"/>
      <c r="Y17" s="625"/>
      <c r="Z17" s="626">
        <v>0.4</v>
      </c>
      <c r="AA17" s="626"/>
      <c r="AB17" s="626"/>
      <c r="AC17" s="626"/>
      <c r="AD17" s="627">
        <v>37810</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712814</v>
      </c>
      <c r="CS17" s="624"/>
      <c r="CT17" s="624"/>
      <c r="CU17" s="624"/>
      <c r="CV17" s="624"/>
      <c r="CW17" s="624"/>
      <c r="CX17" s="624"/>
      <c r="CY17" s="625"/>
      <c r="CZ17" s="626">
        <v>7.3</v>
      </c>
      <c r="DA17" s="626"/>
      <c r="DB17" s="626"/>
      <c r="DC17" s="626"/>
      <c r="DD17" s="632" t="s">
        <v>122</v>
      </c>
      <c r="DE17" s="624"/>
      <c r="DF17" s="624"/>
      <c r="DG17" s="624"/>
      <c r="DH17" s="624"/>
      <c r="DI17" s="624"/>
      <c r="DJ17" s="624"/>
      <c r="DK17" s="624"/>
      <c r="DL17" s="624"/>
      <c r="DM17" s="624"/>
      <c r="DN17" s="624"/>
      <c r="DO17" s="624"/>
      <c r="DP17" s="625"/>
      <c r="DQ17" s="632">
        <v>712814</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26392</v>
      </c>
      <c r="S18" s="624"/>
      <c r="T18" s="624"/>
      <c r="U18" s="624"/>
      <c r="V18" s="624"/>
      <c r="W18" s="624"/>
      <c r="X18" s="624"/>
      <c r="Y18" s="625"/>
      <c r="Z18" s="626">
        <v>0.3</v>
      </c>
      <c r="AA18" s="626"/>
      <c r="AB18" s="626"/>
      <c r="AC18" s="626"/>
      <c r="AD18" s="627">
        <v>26392</v>
      </c>
      <c r="AE18" s="627"/>
      <c r="AF18" s="627"/>
      <c r="AG18" s="627"/>
      <c r="AH18" s="627"/>
      <c r="AI18" s="627"/>
      <c r="AJ18" s="627"/>
      <c r="AK18" s="627"/>
      <c r="AL18" s="628">
        <v>0.4</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25639</v>
      </c>
      <c r="S19" s="624"/>
      <c r="T19" s="624"/>
      <c r="U19" s="624"/>
      <c r="V19" s="624"/>
      <c r="W19" s="624"/>
      <c r="X19" s="624"/>
      <c r="Y19" s="625"/>
      <c r="Z19" s="626">
        <v>0.2</v>
      </c>
      <c r="AA19" s="626"/>
      <c r="AB19" s="626"/>
      <c r="AC19" s="626"/>
      <c r="AD19" s="627">
        <v>25639</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753</v>
      </c>
      <c r="S20" s="624"/>
      <c r="T20" s="624"/>
      <c r="U20" s="624"/>
      <c r="V20" s="624"/>
      <c r="W20" s="624"/>
      <c r="X20" s="624"/>
      <c r="Y20" s="625"/>
      <c r="Z20" s="626">
        <v>0</v>
      </c>
      <c r="AA20" s="626"/>
      <c r="AB20" s="626"/>
      <c r="AC20" s="626"/>
      <c r="AD20" s="627">
        <v>753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9810620</v>
      </c>
      <c r="CS20" s="624"/>
      <c r="CT20" s="624"/>
      <c r="CU20" s="624"/>
      <c r="CV20" s="624"/>
      <c r="CW20" s="624"/>
      <c r="CX20" s="624"/>
      <c r="CY20" s="625"/>
      <c r="CZ20" s="626">
        <v>100</v>
      </c>
      <c r="DA20" s="626"/>
      <c r="DB20" s="626"/>
      <c r="DC20" s="626"/>
      <c r="DD20" s="632">
        <v>526436</v>
      </c>
      <c r="DE20" s="624"/>
      <c r="DF20" s="624"/>
      <c r="DG20" s="624"/>
      <c r="DH20" s="624"/>
      <c r="DI20" s="624"/>
      <c r="DJ20" s="624"/>
      <c r="DK20" s="624"/>
      <c r="DL20" s="624"/>
      <c r="DM20" s="624"/>
      <c r="DN20" s="624"/>
      <c r="DO20" s="624"/>
      <c r="DP20" s="625"/>
      <c r="DQ20" s="632">
        <v>7328375</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2094483</v>
      </c>
      <c r="S21" s="624"/>
      <c r="T21" s="624"/>
      <c r="U21" s="624"/>
      <c r="V21" s="624"/>
      <c r="W21" s="624"/>
      <c r="X21" s="624"/>
      <c r="Y21" s="625"/>
      <c r="Z21" s="626">
        <v>20.2</v>
      </c>
      <c r="AA21" s="626"/>
      <c r="AB21" s="626"/>
      <c r="AC21" s="626"/>
      <c r="AD21" s="627">
        <v>2006031</v>
      </c>
      <c r="AE21" s="627"/>
      <c r="AF21" s="627"/>
      <c r="AG21" s="627"/>
      <c r="AH21" s="627"/>
      <c r="AI21" s="627"/>
      <c r="AJ21" s="627"/>
      <c r="AK21" s="627"/>
      <c r="AL21" s="628">
        <v>32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2006031</v>
      </c>
      <c r="S22" s="624"/>
      <c r="T22" s="624"/>
      <c r="U22" s="624"/>
      <c r="V22" s="624"/>
      <c r="W22" s="624"/>
      <c r="X22" s="624"/>
      <c r="Y22" s="625"/>
      <c r="Z22" s="626">
        <v>19.3</v>
      </c>
      <c r="AA22" s="626"/>
      <c r="AB22" s="626"/>
      <c r="AC22" s="626"/>
      <c r="AD22" s="627">
        <v>2006031</v>
      </c>
      <c r="AE22" s="627"/>
      <c r="AF22" s="627"/>
      <c r="AG22" s="627"/>
      <c r="AH22" s="627"/>
      <c r="AI22" s="627"/>
      <c r="AJ22" s="627"/>
      <c r="AK22" s="627"/>
      <c r="AL22" s="628">
        <v>32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88452</v>
      </c>
      <c r="S23" s="624"/>
      <c r="T23" s="624"/>
      <c r="U23" s="624"/>
      <c r="V23" s="624"/>
      <c r="W23" s="624"/>
      <c r="X23" s="624"/>
      <c r="Y23" s="625"/>
      <c r="Z23" s="626">
        <v>0.9</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4845548</v>
      </c>
      <c r="CS24" s="613"/>
      <c r="CT24" s="613"/>
      <c r="CU24" s="613"/>
      <c r="CV24" s="613"/>
      <c r="CW24" s="613"/>
      <c r="CX24" s="613"/>
      <c r="CY24" s="614"/>
      <c r="CZ24" s="617">
        <v>49.4</v>
      </c>
      <c r="DA24" s="618"/>
      <c r="DB24" s="618"/>
      <c r="DC24" s="634"/>
      <c r="DD24" s="658">
        <v>3536930</v>
      </c>
      <c r="DE24" s="613"/>
      <c r="DF24" s="613"/>
      <c r="DG24" s="613"/>
      <c r="DH24" s="613"/>
      <c r="DI24" s="613"/>
      <c r="DJ24" s="613"/>
      <c r="DK24" s="614"/>
      <c r="DL24" s="658">
        <v>3168696</v>
      </c>
      <c r="DM24" s="613"/>
      <c r="DN24" s="613"/>
      <c r="DO24" s="613"/>
      <c r="DP24" s="613"/>
      <c r="DQ24" s="613"/>
      <c r="DR24" s="613"/>
      <c r="DS24" s="613"/>
      <c r="DT24" s="613"/>
      <c r="DU24" s="613"/>
      <c r="DV24" s="614"/>
      <c r="DW24" s="617">
        <v>50</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6326090</v>
      </c>
      <c r="S25" s="624"/>
      <c r="T25" s="624"/>
      <c r="U25" s="624"/>
      <c r="V25" s="624"/>
      <c r="W25" s="624"/>
      <c r="X25" s="624"/>
      <c r="Y25" s="625"/>
      <c r="Z25" s="626">
        <v>60.9</v>
      </c>
      <c r="AA25" s="626"/>
      <c r="AB25" s="626"/>
      <c r="AC25" s="626"/>
      <c r="AD25" s="627">
        <v>6237638</v>
      </c>
      <c r="AE25" s="627"/>
      <c r="AF25" s="627"/>
      <c r="AG25" s="627"/>
      <c r="AH25" s="627"/>
      <c r="AI25" s="627"/>
      <c r="AJ25" s="627"/>
      <c r="AK25" s="627"/>
      <c r="AL25" s="628">
        <v>99.5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2074817</v>
      </c>
      <c r="CS25" s="655"/>
      <c r="CT25" s="655"/>
      <c r="CU25" s="655"/>
      <c r="CV25" s="655"/>
      <c r="CW25" s="655"/>
      <c r="CX25" s="655"/>
      <c r="CY25" s="656"/>
      <c r="CZ25" s="628">
        <v>21.1</v>
      </c>
      <c r="DA25" s="653"/>
      <c r="DB25" s="653"/>
      <c r="DC25" s="657"/>
      <c r="DD25" s="632">
        <v>1973557</v>
      </c>
      <c r="DE25" s="655"/>
      <c r="DF25" s="655"/>
      <c r="DG25" s="655"/>
      <c r="DH25" s="655"/>
      <c r="DI25" s="655"/>
      <c r="DJ25" s="655"/>
      <c r="DK25" s="656"/>
      <c r="DL25" s="632">
        <v>1961233</v>
      </c>
      <c r="DM25" s="655"/>
      <c r="DN25" s="655"/>
      <c r="DO25" s="655"/>
      <c r="DP25" s="655"/>
      <c r="DQ25" s="655"/>
      <c r="DR25" s="655"/>
      <c r="DS25" s="655"/>
      <c r="DT25" s="655"/>
      <c r="DU25" s="655"/>
      <c r="DV25" s="656"/>
      <c r="DW25" s="628">
        <v>31</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2874</v>
      </c>
      <c r="S26" s="624"/>
      <c r="T26" s="624"/>
      <c r="U26" s="624"/>
      <c r="V26" s="624"/>
      <c r="W26" s="624"/>
      <c r="X26" s="624"/>
      <c r="Y26" s="625"/>
      <c r="Z26" s="626">
        <v>0</v>
      </c>
      <c r="AA26" s="626"/>
      <c r="AB26" s="626"/>
      <c r="AC26" s="626"/>
      <c r="AD26" s="627">
        <v>2874</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1319504</v>
      </c>
      <c r="CS26" s="624"/>
      <c r="CT26" s="624"/>
      <c r="CU26" s="624"/>
      <c r="CV26" s="624"/>
      <c r="CW26" s="624"/>
      <c r="CX26" s="624"/>
      <c r="CY26" s="625"/>
      <c r="CZ26" s="628">
        <v>13.4</v>
      </c>
      <c r="DA26" s="653"/>
      <c r="DB26" s="653"/>
      <c r="DC26" s="657"/>
      <c r="DD26" s="632">
        <v>1247188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106769</v>
      </c>
      <c r="S27" s="624"/>
      <c r="T27" s="624"/>
      <c r="U27" s="624"/>
      <c r="V27" s="624"/>
      <c r="W27" s="624"/>
      <c r="X27" s="624"/>
      <c r="Y27" s="625"/>
      <c r="Z27" s="626">
        <v>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3434463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2057917</v>
      </c>
      <c r="CS27" s="655"/>
      <c r="CT27" s="655"/>
      <c r="CU27" s="655"/>
      <c r="CV27" s="655"/>
      <c r="CW27" s="655"/>
      <c r="CX27" s="655"/>
      <c r="CY27" s="656"/>
      <c r="CZ27" s="628">
        <v>21</v>
      </c>
      <c r="DA27" s="653"/>
      <c r="DB27" s="653"/>
      <c r="DC27" s="657"/>
      <c r="DD27" s="632">
        <v>850559</v>
      </c>
      <c r="DE27" s="655"/>
      <c r="DF27" s="655"/>
      <c r="DG27" s="655"/>
      <c r="DH27" s="655"/>
      <c r="DI27" s="655"/>
      <c r="DJ27" s="655"/>
      <c r="DK27" s="656"/>
      <c r="DL27" s="632">
        <v>494649</v>
      </c>
      <c r="DM27" s="655"/>
      <c r="DN27" s="655"/>
      <c r="DO27" s="655"/>
      <c r="DP27" s="655"/>
      <c r="DQ27" s="655"/>
      <c r="DR27" s="655"/>
      <c r="DS27" s="655"/>
      <c r="DT27" s="655"/>
      <c r="DU27" s="655"/>
      <c r="DV27" s="656"/>
      <c r="DW27" s="628">
        <v>7.8</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110092</v>
      </c>
      <c r="S28" s="624"/>
      <c r="T28" s="624"/>
      <c r="U28" s="624"/>
      <c r="V28" s="624"/>
      <c r="W28" s="624"/>
      <c r="X28" s="624"/>
      <c r="Y28" s="625"/>
      <c r="Z28" s="626">
        <v>1.1000000000000001</v>
      </c>
      <c r="AA28" s="626"/>
      <c r="AB28" s="626"/>
      <c r="AC28" s="626"/>
      <c r="AD28" s="627">
        <v>26301</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712814</v>
      </c>
      <c r="CS28" s="624"/>
      <c r="CT28" s="624"/>
      <c r="CU28" s="624"/>
      <c r="CV28" s="624"/>
      <c r="CW28" s="624"/>
      <c r="CX28" s="624"/>
      <c r="CY28" s="625"/>
      <c r="CZ28" s="628">
        <v>7.3</v>
      </c>
      <c r="DA28" s="653"/>
      <c r="DB28" s="653"/>
      <c r="DC28" s="657"/>
      <c r="DD28" s="632">
        <v>712814</v>
      </c>
      <c r="DE28" s="624"/>
      <c r="DF28" s="624"/>
      <c r="DG28" s="624"/>
      <c r="DH28" s="624"/>
      <c r="DI28" s="624"/>
      <c r="DJ28" s="624"/>
      <c r="DK28" s="625"/>
      <c r="DL28" s="632">
        <v>712814</v>
      </c>
      <c r="DM28" s="624"/>
      <c r="DN28" s="624"/>
      <c r="DO28" s="624"/>
      <c r="DP28" s="624"/>
      <c r="DQ28" s="624"/>
      <c r="DR28" s="624"/>
      <c r="DS28" s="624"/>
      <c r="DT28" s="624"/>
      <c r="DU28" s="624"/>
      <c r="DV28" s="625"/>
      <c r="DW28" s="628">
        <v>11.3</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46527</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712814</v>
      </c>
      <c r="CS29" s="655"/>
      <c r="CT29" s="655"/>
      <c r="CU29" s="655"/>
      <c r="CV29" s="655"/>
      <c r="CW29" s="655"/>
      <c r="CX29" s="655"/>
      <c r="CY29" s="656"/>
      <c r="CZ29" s="628">
        <v>7.3</v>
      </c>
      <c r="DA29" s="653"/>
      <c r="DB29" s="653"/>
      <c r="DC29" s="657"/>
      <c r="DD29" s="632">
        <v>712814</v>
      </c>
      <c r="DE29" s="655"/>
      <c r="DF29" s="655"/>
      <c r="DG29" s="655"/>
      <c r="DH29" s="655"/>
      <c r="DI29" s="655"/>
      <c r="DJ29" s="655"/>
      <c r="DK29" s="656"/>
      <c r="DL29" s="632">
        <v>712814</v>
      </c>
      <c r="DM29" s="655"/>
      <c r="DN29" s="655"/>
      <c r="DO29" s="655"/>
      <c r="DP29" s="655"/>
      <c r="DQ29" s="655"/>
      <c r="DR29" s="655"/>
      <c r="DS29" s="655"/>
      <c r="DT29" s="655"/>
      <c r="DU29" s="655"/>
      <c r="DV29" s="656"/>
      <c r="DW29" s="628">
        <v>11.3</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1690693</v>
      </c>
      <c r="S30" s="624"/>
      <c r="T30" s="624"/>
      <c r="U30" s="624"/>
      <c r="V30" s="624"/>
      <c r="W30" s="624"/>
      <c r="X30" s="624"/>
      <c r="Y30" s="625"/>
      <c r="Z30" s="626">
        <v>16.3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685842</v>
      </c>
      <c r="CS30" s="624"/>
      <c r="CT30" s="624"/>
      <c r="CU30" s="624"/>
      <c r="CV30" s="624"/>
      <c r="CW30" s="624"/>
      <c r="CX30" s="624"/>
      <c r="CY30" s="625"/>
      <c r="CZ30" s="628">
        <v>7</v>
      </c>
      <c r="DA30" s="653"/>
      <c r="DB30" s="653"/>
      <c r="DC30" s="657"/>
      <c r="DD30" s="632">
        <v>685842</v>
      </c>
      <c r="DE30" s="624"/>
      <c r="DF30" s="624"/>
      <c r="DG30" s="624"/>
      <c r="DH30" s="624"/>
      <c r="DI30" s="624"/>
      <c r="DJ30" s="624"/>
      <c r="DK30" s="625"/>
      <c r="DL30" s="632">
        <v>685842</v>
      </c>
      <c r="DM30" s="624"/>
      <c r="DN30" s="624"/>
      <c r="DO30" s="624"/>
      <c r="DP30" s="624"/>
      <c r="DQ30" s="624"/>
      <c r="DR30" s="624"/>
      <c r="DS30" s="624"/>
      <c r="DT30" s="624"/>
      <c r="DU30" s="624"/>
      <c r="DV30" s="625"/>
      <c r="DW30" s="628">
        <v>10.8</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99.3</v>
      </c>
      <c r="BH31" s="667"/>
      <c r="BI31" s="667"/>
      <c r="BJ31" s="667"/>
      <c r="BK31" s="667"/>
      <c r="BL31" s="667"/>
      <c r="BM31" s="618">
        <v>98.3</v>
      </c>
      <c r="BN31" s="667"/>
      <c r="BO31" s="667"/>
      <c r="BP31" s="667"/>
      <c r="BQ31" s="668"/>
      <c r="BR31" s="679">
        <v>99.4</v>
      </c>
      <c r="BS31" s="667"/>
      <c r="BT31" s="667"/>
      <c r="BU31" s="667"/>
      <c r="BV31" s="667"/>
      <c r="BW31" s="667"/>
      <c r="BX31" s="618">
        <v>98.2</v>
      </c>
      <c r="BY31" s="667"/>
      <c r="BZ31" s="667"/>
      <c r="CA31" s="667"/>
      <c r="CB31" s="668"/>
      <c r="CD31" s="661"/>
      <c r="CE31" s="662"/>
      <c r="CF31" s="620" t="s">
        <v>301</v>
      </c>
      <c r="CG31" s="621"/>
      <c r="CH31" s="621"/>
      <c r="CI31" s="621"/>
      <c r="CJ31" s="621"/>
      <c r="CK31" s="621"/>
      <c r="CL31" s="621"/>
      <c r="CM31" s="621"/>
      <c r="CN31" s="621"/>
      <c r="CO31" s="621"/>
      <c r="CP31" s="621"/>
      <c r="CQ31" s="622"/>
      <c r="CR31" s="623">
        <v>26972</v>
      </c>
      <c r="CS31" s="655"/>
      <c r="CT31" s="655"/>
      <c r="CU31" s="655"/>
      <c r="CV31" s="655"/>
      <c r="CW31" s="655"/>
      <c r="CX31" s="655"/>
      <c r="CY31" s="656"/>
      <c r="CZ31" s="628">
        <v>0.3</v>
      </c>
      <c r="DA31" s="653"/>
      <c r="DB31" s="653"/>
      <c r="DC31" s="657"/>
      <c r="DD31" s="632">
        <v>26972</v>
      </c>
      <c r="DE31" s="655"/>
      <c r="DF31" s="655"/>
      <c r="DG31" s="655"/>
      <c r="DH31" s="655"/>
      <c r="DI31" s="655"/>
      <c r="DJ31" s="655"/>
      <c r="DK31" s="656"/>
      <c r="DL31" s="632">
        <v>26972</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737488</v>
      </c>
      <c r="S32" s="624"/>
      <c r="T32" s="624"/>
      <c r="U32" s="624"/>
      <c r="V32" s="624"/>
      <c r="W32" s="624"/>
      <c r="X32" s="624"/>
      <c r="Y32" s="625"/>
      <c r="Z32" s="626">
        <v>7.1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99.1</v>
      </c>
      <c r="BH32" s="655"/>
      <c r="BI32" s="655"/>
      <c r="BJ32" s="655"/>
      <c r="BK32" s="655"/>
      <c r="BL32" s="655"/>
      <c r="BM32" s="629">
        <v>97.9</v>
      </c>
      <c r="BN32" s="655"/>
      <c r="BO32" s="655"/>
      <c r="BP32" s="655"/>
      <c r="BQ32" s="678"/>
      <c r="BR32" s="680">
        <v>99.4</v>
      </c>
      <c r="BS32" s="655"/>
      <c r="BT32" s="655"/>
      <c r="BU32" s="655"/>
      <c r="BV32" s="655"/>
      <c r="BW32" s="655"/>
      <c r="BX32" s="629">
        <v>97.9</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18179</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99.4</v>
      </c>
      <c r="BH33" s="682"/>
      <c r="BI33" s="682"/>
      <c r="BJ33" s="682"/>
      <c r="BK33" s="682"/>
      <c r="BL33" s="682"/>
      <c r="BM33" s="683">
        <v>98.6</v>
      </c>
      <c r="BN33" s="682"/>
      <c r="BO33" s="682"/>
      <c r="BP33" s="682"/>
      <c r="BQ33" s="684"/>
      <c r="BR33" s="681">
        <v>99.4</v>
      </c>
      <c r="BS33" s="682"/>
      <c r="BT33" s="682"/>
      <c r="BU33" s="682"/>
      <c r="BV33" s="682"/>
      <c r="BW33" s="682"/>
      <c r="BX33" s="683">
        <v>98.5</v>
      </c>
      <c r="BY33" s="682"/>
      <c r="BZ33" s="682"/>
      <c r="CA33" s="682"/>
      <c r="CB33" s="684"/>
      <c r="CD33" s="620" t="s">
        <v>308</v>
      </c>
      <c r="CE33" s="621"/>
      <c r="CF33" s="621"/>
      <c r="CG33" s="621"/>
      <c r="CH33" s="621"/>
      <c r="CI33" s="621"/>
      <c r="CJ33" s="621"/>
      <c r="CK33" s="621"/>
      <c r="CL33" s="621"/>
      <c r="CM33" s="621"/>
      <c r="CN33" s="621"/>
      <c r="CO33" s="621"/>
      <c r="CP33" s="621"/>
      <c r="CQ33" s="622"/>
      <c r="CR33" s="623">
        <v>4438636</v>
      </c>
      <c r="CS33" s="655"/>
      <c r="CT33" s="655"/>
      <c r="CU33" s="655"/>
      <c r="CV33" s="655"/>
      <c r="CW33" s="655"/>
      <c r="CX33" s="655"/>
      <c r="CY33" s="656"/>
      <c r="CZ33" s="628">
        <v>45.2</v>
      </c>
      <c r="DA33" s="653"/>
      <c r="DB33" s="653"/>
      <c r="DC33" s="657"/>
      <c r="DD33" s="632">
        <v>3665668</v>
      </c>
      <c r="DE33" s="655"/>
      <c r="DF33" s="655"/>
      <c r="DG33" s="655"/>
      <c r="DH33" s="655"/>
      <c r="DI33" s="655"/>
      <c r="DJ33" s="655"/>
      <c r="DK33" s="656"/>
      <c r="DL33" s="632">
        <v>2851769</v>
      </c>
      <c r="DM33" s="655"/>
      <c r="DN33" s="655"/>
      <c r="DO33" s="655"/>
      <c r="DP33" s="655"/>
      <c r="DQ33" s="655"/>
      <c r="DR33" s="655"/>
      <c r="DS33" s="655"/>
      <c r="DT33" s="655"/>
      <c r="DU33" s="655"/>
      <c r="DV33" s="656"/>
      <c r="DW33" s="628">
        <v>45</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5573</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1595890</v>
      </c>
      <c r="CS34" s="624"/>
      <c r="CT34" s="624"/>
      <c r="CU34" s="624"/>
      <c r="CV34" s="624"/>
      <c r="CW34" s="624"/>
      <c r="CX34" s="624"/>
      <c r="CY34" s="625"/>
      <c r="CZ34" s="628">
        <v>16.3</v>
      </c>
      <c r="DA34" s="653"/>
      <c r="DB34" s="653"/>
      <c r="DC34" s="657"/>
      <c r="DD34" s="632">
        <v>1232138</v>
      </c>
      <c r="DE34" s="624"/>
      <c r="DF34" s="624"/>
      <c r="DG34" s="624"/>
      <c r="DH34" s="624"/>
      <c r="DI34" s="624"/>
      <c r="DJ34" s="624"/>
      <c r="DK34" s="625"/>
      <c r="DL34" s="632">
        <v>1168635</v>
      </c>
      <c r="DM34" s="624"/>
      <c r="DN34" s="624"/>
      <c r="DO34" s="624"/>
      <c r="DP34" s="624"/>
      <c r="DQ34" s="624"/>
      <c r="DR34" s="624"/>
      <c r="DS34" s="624"/>
      <c r="DT34" s="624"/>
      <c r="DU34" s="624"/>
      <c r="DV34" s="625"/>
      <c r="DW34" s="628">
        <v>18.5</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491578</v>
      </c>
      <c r="S35" s="624"/>
      <c r="T35" s="624"/>
      <c r="U35" s="624"/>
      <c r="V35" s="624"/>
      <c r="W35" s="624"/>
      <c r="X35" s="624"/>
      <c r="Y35" s="625"/>
      <c r="Z35" s="626">
        <v>4.7</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122706</v>
      </c>
      <c r="CS35" s="655"/>
      <c r="CT35" s="655"/>
      <c r="CU35" s="655"/>
      <c r="CV35" s="655"/>
      <c r="CW35" s="655"/>
      <c r="CX35" s="655"/>
      <c r="CY35" s="656"/>
      <c r="CZ35" s="628">
        <v>1.3</v>
      </c>
      <c r="DA35" s="653"/>
      <c r="DB35" s="653"/>
      <c r="DC35" s="657"/>
      <c r="DD35" s="632">
        <v>89717</v>
      </c>
      <c r="DE35" s="655"/>
      <c r="DF35" s="655"/>
      <c r="DG35" s="655"/>
      <c r="DH35" s="655"/>
      <c r="DI35" s="655"/>
      <c r="DJ35" s="655"/>
      <c r="DK35" s="656"/>
      <c r="DL35" s="632">
        <v>87770</v>
      </c>
      <c r="DM35" s="655"/>
      <c r="DN35" s="655"/>
      <c r="DO35" s="655"/>
      <c r="DP35" s="655"/>
      <c r="DQ35" s="655"/>
      <c r="DR35" s="655"/>
      <c r="DS35" s="655"/>
      <c r="DT35" s="655"/>
      <c r="DU35" s="655"/>
      <c r="DV35" s="656"/>
      <c r="DW35" s="628">
        <v>1.4</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549785</v>
      </c>
      <c r="S36" s="624"/>
      <c r="T36" s="624"/>
      <c r="U36" s="624"/>
      <c r="V36" s="624"/>
      <c r="W36" s="624"/>
      <c r="X36" s="624"/>
      <c r="Y36" s="625"/>
      <c r="Z36" s="626">
        <v>5.3</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1420685</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47696</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1002145</v>
      </c>
      <c r="CS36" s="624"/>
      <c r="CT36" s="624"/>
      <c r="CU36" s="624"/>
      <c r="CV36" s="624"/>
      <c r="CW36" s="624"/>
      <c r="CX36" s="624"/>
      <c r="CY36" s="625"/>
      <c r="CZ36" s="628">
        <v>10.199999999999999</v>
      </c>
      <c r="DA36" s="653"/>
      <c r="DB36" s="653"/>
      <c r="DC36" s="657"/>
      <c r="DD36" s="632">
        <v>835685</v>
      </c>
      <c r="DE36" s="624"/>
      <c r="DF36" s="624"/>
      <c r="DG36" s="624"/>
      <c r="DH36" s="624"/>
      <c r="DI36" s="624"/>
      <c r="DJ36" s="624"/>
      <c r="DK36" s="625"/>
      <c r="DL36" s="632">
        <v>705876</v>
      </c>
      <c r="DM36" s="624"/>
      <c r="DN36" s="624"/>
      <c r="DO36" s="624"/>
      <c r="DP36" s="624"/>
      <c r="DQ36" s="624"/>
      <c r="DR36" s="624"/>
      <c r="DS36" s="624"/>
      <c r="DT36" s="624"/>
      <c r="DU36" s="624"/>
      <c r="DV36" s="625"/>
      <c r="DW36" s="628">
        <v>11.1</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71427</v>
      </c>
      <c r="S37" s="624"/>
      <c r="T37" s="624"/>
      <c r="U37" s="624"/>
      <c r="V37" s="624"/>
      <c r="W37" s="624"/>
      <c r="X37" s="624"/>
      <c r="Y37" s="625"/>
      <c r="Z37" s="626">
        <v>0.7</v>
      </c>
      <c r="AA37" s="626"/>
      <c r="AB37" s="626"/>
      <c r="AC37" s="626"/>
      <c r="AD37" s="627">
        <v>1</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334085</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47696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85156</v>
      </c>
      <c r="CS37" s="655"/>
      <c r="CT37" s="655"/>
      <c r="CU37" s="655"/>
      <c r="CV37" s="655"/>
      <c r="CW37" s="655"/>
      <c r="CX37" s="655"/>
      <c r="CY37" s="656"/>
      <c r="CZ37" s="628">
        <v>0.9</v>
      </c>
      <c r="DA37" s="653"/>
      <c r="DB37" s="653"/>
      <c r="DC37" s="657"/>
      <c r="DD37" s="632">
        <v>64849</v>
      </c>
      <c r="DE37" s="655"/>
      <c r="DF37" s="655"/>
      <c r="DG37" s="655"/>
      <c r="DH37" s="655"/>
      <c r="DI37" s="655"/>
      <c r="DJ37" s="655"/>
      <c r="DK37" s="656"/>
      <c r="DL37" s="632">
        <v>43943</v>
      </c>
      <c r="DM37" s="655"/>
      <c r="DN37" s="655"/>
      <c r="DO37" s="655"/>
      <c r="DP37" s="655"/>
      <c r="DQ37" s="655"/>
      <c r="DR37" s="655"/>
      <c r="DS37" s="655"/>
      <c r="DT37" s="655"/>
      <c r="DU37" s="655"/>
      <c r="DV37" s="656"/>
      <c r="DW37" s="628">
        <v>0.7</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231900</v>
      </c>
      <c r="S38" s="624"/>
      <c r="T38" s="624"/>
      <c r="U38" s="624"/>
      <c r="V38" s="624"/>
      <c r="W38" s="624"/>
      <c r="X38" s="624"/>
      <c r="Y38" s="625"/>
      <c r="Z38" s="626">
        <v>2.2000000000000002</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t="s">
        <v>122</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3741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1086600</v>
      </c>
      <c r="CS38" s="624"/>
      <c r="CT38" s="624"/>
      <c r="CU38" s="624"/>
      <c r="CV38" s="624"/>
      <c r="CW38" s="624"/>
      <c r="CX38" s="624"/>
      <c r="CY38" s="625"/>
      <c r="CZ38" s="628">
        <v>11.1</v>
      </c>
      <c r="DA38" s="653"/>
      <c r="DB38" s="653"/>
      <c r="DC38" s="657"/>
      <c r="DD38" s="632">
        <v>905851</v>
      </c>
      <c r="DE38" s="624"/>
      <c r="DF38" s="624"/>
      <c r="DG38" s="624"/>
      <c r="DH38" s="624"/>
      <c r="DI38" s="624"/>
      <c r="DJ38" s="624"/>
      <c r="DK38" s="625"/>
      <c r="DL38" s="632">
        <v>889488</v>
      </c>
      <c r="DM38" s="624"/>
      <c r="DN38" s="624"/>
      <c r="DO38" s="624"/>
      <c r="DP38" s="624"/>
      <c r="DQ38" s="624"/>
      <c r="DR38" s="624"/>
      <c r="DS38" s="624"/>
      <c r="DT38" s="624"/>
      <c r="DU38" s="624"/>
      <c r="DV38" s="625"/>
      <c r="DW38" s="628">
        <v>14</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5374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606295</v>
      </c>
      <c r="CS39" s="655"/>
      <c r="CT39" s="655"/>
      <c r="CU39" s="655"/>
      <c r="CV39" s="655"/>
      <c r="CW39" s="655"/>
      <c r="CX39" s="655"/>
      <c r="CY39" s="656"/>
      <c r="CZ39" s="628">
        <v>6.2</v>
      </c>
      <c r="DA39" s="653"/>
      <c r="DB39" s="653"/>
      <c r="DC39" s="657"/>
      <c r="DD39" s="632">
        <v>602277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67200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110</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25000</v>
      </c>
      <c r="CS40" s="624"/>
      <c r="CT40" s="624"/>
      <c r="CU40" s="624"/>
      <c r="CV40" s="624"/>
      <c r="CW40" s="624"/>
      <c r="CX40" s="624"/>
      <c r="CY40" s="625"/>
      <c r="CZ40" s="628">
        <v>0.3</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10388975</v>
      </c>
      <c r="S41" s="696"/>
      <c r="T41" s="696"/>
      <c r="U41" s="696"/>
      <c r="V41" s="696"/>
      <c r="W41" s="696"/>
      <c r="X41" s="696"/>
      <c r="Y41" s="700"/>
      <c r="Z41" s="701">
        <v>100</v>
      </c>
      <c r="AA41" s="701"/>
      <c r="AB41" s="701"/>
      <c r="AC41" s="701"/>
      <c r="AD41" s="702">
        <v>6266814</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196204</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890396</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365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526436</v>
      </c>
      <c r="CS42" s="655"/>
      <c r="CT42" s="655"/>
      <c r="CU42" s="655"/>
      <c r="CV42" s="655"/>
      <c r="CW42" s="655"/>
      <c r="CX42" s="655"/>
      <c r="CY42" s="656"/>
      <c r="CZ42" s="628">
        <v>5.4</v>
      </c>
      <c r="DA42" s="653"/>
      <c r="DB42" s="653"/>
      <c r="DC42" s="657"/>
      <c r="DD42" s="632">
        <v>125777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15358</v>
      </c>
      <c r="CS43" s="655"/>
      <c r="CT43" s="655"/>
      <c r="CU43" s="655"/>
      <c r="CV43" s="655"/>
      <c r="CW43" s="655"/>
      <c r="CX43" s="655"/>
      <c r="CY43" s="656"/>
      <c r="CZ43" s="628">
        <v>0.2</v>
      </c>
      <c r="DA43" s="653"/>
      <c r="DB43" s="653"/>
      <c r="DC43" s="657"/>
      <c r="DD43" s="632">
        <v>15358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526436</v>
      </c>
      <c r="CS44" s="624"/>
      <c r="CT44" s="624"/>
      <c r="CU44" s="624"/>
      <c r="CV44" s="624"/>
      <c r="CW44" s="624"/>
      <c r="CX44" s="624"/>
      <c r="CY44" s="625"/>
      <c r="CZ44" s="628">
        <v>5.4</v>
      </c>
      <c r="DA44" s="629"/>
      <c r="DB44" s="629"/>
      <c r="DC44" s="635"/>
      <c r="DD44" s="632">
        <v>125777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136058</v>
      </c>
      <c r="CS45" s="655"/>
      <c r="CT45" s="655"/>
      <c r="CU45" s="655"/>
      <c r="CV45" s="655"/>
      <c r="CW45" s="655"/>
      <c r="CX45" s="655"/>
      <c r="CY45" s="656"/>
      <c r="CZ45" s="628">
        <v>1.4</v>
      </c>
      <c r="DA45" s="653"/>
      <c r="DB45" s="653"/>
      <c r="DC45" s="657"/>
      <c r="DD45" s="632">
        <v>17388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390378</v>
      </c>
      <c r="CS46" s="624"/>
      <c r="CT46" s="624"/>
      <c r="CU46" s="624"/>
      <c r="CV46" s="624"/>
      <c r="CW46" s="624"/>
      <c r="CX46" s="624"/>
      <c r="CY46" s="625"/>
      <c r="CZ46" s="628">
        <v>4</v>
      </c>
      <c r="DA46" s="629"/>
      <c r="DB46" s="629"/>
      <c r="DC46" s="635"/>
      <c r="DD46" s="632">
        <v>108389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9810620</v>
      </c>
      <c r="CS49" s="682"/>
      <c r="CT49" s="682"/>
      <c r="CU49" s="682"/>
      <c r="CV49" s="682"/>
      <c r="CW49" s="682"/>
      <c r="CX49" s="682"/>
      <c r="CY49" s="711"/>
      <c r="CZ49" s="703">
        <v>100</v>
      </c>
      <c r="DA49" s="712"/>
      <c r="DB49" s="712"/>
      <c r="DC49" s="713"/>
      <c r="DD49" s="714">
        <v>7328375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507cckHaLxuQGWUFWvwAig0zgjIvHWqOZ0GkFyG6ECubfZZd/MveWmaoaJABJlUCfgoiwIXKm1DG6lhQHrvFA==" saltValue="sdiJeWX4Ch/ayjc96kTY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4" t="s">
        <v>372</v>
      </c>
      <c r="DH5" s="765"/>
      <c r="DI5" s="765"/>
      <c r="DJ5" s="765"/>
      <c r="DK5" s="766"/>
      <c r="DL5" s="764" t="s">
        <v>373</v>
      </c>
      <c r="DM5" s="765"/>
      <c r="DN5" s="765"/>
      <c r="DO5" s="765"/>
      <c r="DP5" s="766"/>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7"/>
      <c r="DH6" s="768"/>
      <c r="DI6" s="768"/>
      <c r="DJ6" s="768"/>
      <c r="DK6" s="769"/>
      <c r="DL6" s="767"/>
      <c r="DM6" s="768"/>
      <c r="DN6" s="768"/>
      <c r="DO6" s="768"/>
      <c r="DP6" s="769"/>
      <c r="DQ6" s="736"/>
      <c r="DR6" s="737"/>
      <c r="DS6" s="737"/>
      <c r="DT6" s="737"/>
      <c r="DU6" s="738"/>
      <c r="DV6" s="736"/>
      <c r="DW6" s="737"/>
      <c r="DX6" s="737"/>
      <c r="DY6" s="737"/>
      <c r="DZ6" s="742"/>
      <c r="EA6" s="234"/>
    </row>
    <row r="7" spans="1:131" s="235" customFormat="1" ht="26.25" customHeight="1" thickTop="1" x14ac:dyDescent="0.2">
      <c r="A7" s="236">
        <v>1</v>
      </c>
      <c r="B7" s="750" t="s">
        <v>375</v>
      </c>
      <c r="C7" s="751"/>
      <c r="D7" s="751"/>
      <c r="E7" s="751"/>
      <c r="F7" s="751"/>
      <c r="G7" s="751"/>
      <c r="H7" s="751"/>
      <c r="I7" s="751"/>
      <c r="J7" s="751"/>
      <c r="K7" s="751"/>
      <c r="L7" s="751"/>
      <c r="M7" s="751"/>
      <c r="N7" s="751"/>
      <c r="O7" s="751"/>
      <c r="P7" s="752"/>
      <c r="Q7" s="753">
        <v>10389</v>
      </c>
      <c r="R7" s="754"/>
      <c r="S7" s="754"/>
      <c r="T7" s="754"/>
      <c r="U7" s="754"/>
      <c r="V7" s="754">
        <v>9811</v>
      </c>
      <c r="W7" s="754"/>
      <c r="X7" s="754"/>
      <c r="Y7" s="754"/>
      <c r="Z7" s="754"/>
      <c r="AA7" s="754">
        <v>578</v>
      </c>
      <c r="AB7" s="754"/>
      <c r="AC7" s="754"/>
      <c r="AD7" s="754"/>
      <c r="AE7" s="755"/>
      <c r="AF7" s="756">
        <v>415</v>
      </c>
      <c r="AG7" s="757"/>
      <c r="AH7" s="757"/>
      <c r="AI7" s="757"/>
      <c r="AJ7" s="758"/>
      <c r="AK7" s="759">
        <v>492</v>
      </c>
      <c r="AL7" s="760"/>
      <c r="AM7" s="760"/>
      <c r="AN7" s="760"/>
      <c r="AO7" s="760"/>
      <c r="AP7" s="760">
        <v>6526</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6" t="s">
        <v>548</v>
      </c>
      <c r="BT7" s="747"/>
      <c r="BU7" s="747"/>
      <c r="BV7" s="747"/>
      <c r="BW7" s="747"/>
      <c r="BX7" s="747"/>
      <c r="BY7" s="747"/>
      <c r="BZ7" s="747"/>
      <c r="CA7" s="747"/>
      <c r="CB7" s="747"/>
      <c r="CC7" s="747"/>
      <c r="CD7" s="747"/>
      <c r="CE7" s="747"/>
      <c r="CF7" s="747"/>
      <c r="CG7" s="763"/>
      <c r="CH7" s="743">
        <v>0</v>
      </c>
      <c r="CI7" s="744"/>
      <c r="CJ7" s="744"/>
      <c r="CK7" s="744"/>
      <c r="CL7" s="745"/>
      <c r="CM7" s="743">
        <v>13</v>
      </c>
      <c r="CN7" s="744"/>
      <c r="CO7" s="744"/>
      <c r="CP7" s="744"/>
      <c r="CQ7" s="745"/>
      <c r="CR7" s="743">
        <v>1</v>
      </c>
      <c r="CS7" s="744"/>
      <c r="CT7" s="744"/>
      <c r="CU7" s="744"/>
      <c r="CV7" s="745"/>
      <c r="CW7" s="749" t="s">
        <v>543</v>
      </c>
      <c r="CX7" s="749"/>
      <c r="CY7" s="749"/>
      <c r="CZ7" s="749"/>
      <c r="DA7" s="749"/>
      <c r="DB7" s="743" t="s">
        <v>543</v>
      </c>
      <c r="DC7" s="744"/>
      <c r="DD7" s="744"/>
      <c r="DE7" s="744"/>
      <c r="DF7" s="745"/>
      <c r="DG7" s="743" t="s">
        <v>543</v>
      </c>
      <c r="DH7" s="744"/>
      <c r="DI7" s="744"/>
      <c r="DJ7" s="744"/>
      <c r="DK7" s="745"/>
      <c r="DL7" s="743" t="s">
        <v>543</v>
      </c>
      <c r="DM7" s="744"/>
      <c r="DN7" s="744"/>
      <c r="DO7" s="744"/>
      <c r="DP7" s="745"/>
      <c r="DQ7" s="743" t="s">
        <v>543</v>
      </c>
      <c r="DR7" s="744"/>
      <c r="DS7" s="744"/>
      <c r="DT7" s="744"/>
      <c r="DU7" s="745"/>
      <c r="DV7" s="746"/>
      <c r="DW7" s="747"/>
      <c r="DX7" s="747"/>
      <c r="DY7" s="747"/>
      <c r="DZ7" s="748"/>
      <c r="EA7" s="234"/>
    </row>
    <row r="8" spans="1:131" s="235" customFormat="1" ht="26.25" customHeight="1" x14ac:dyDescent="0.2">
      <c r="A8" s="238">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c r="BT8" s="775"/>
      <c r="BU8" s="775"/>
      <c r="BV8" s="775"/>
      <c r="BW8" s="775"/>
      <c r="BX8" s="775"/>
      <c r="BY8" s="775"/>
      <c r="BZ8" s="775"/>
      <c r="CA8" s="775"/>
      <c r="CB8" s="775"/>
      <c r="CC8" s="775"/>
      <c r="CD8" s="775"/>
      <c r="CE8" s="775"/>
      <c r="CF8" s="775"/>
      <c r="CG8" s="776"/>
      <c r="CH8" s="777"/>
      <c r="CI8" s="778"/>
      <c r="CJ8" s="778"/>
      <c r="CK8" s="778"/>
      <c r="CL8" s="779"/>
      <c r="CM8" s="777"/>
      <c r="CN8" s="778"/>
      <c r="CO8" s="778"/>
      <c r="CP8" s="778"/>
      <c r="CQ8" s="779"/>
      <c r="CR8" s="777"/>
      <c r="CS8" s="778"/>
      <c r="CT8" s="778"/>
      <c r="CU8" s="778"/>
      <c r="CV8" s="779"/>
      <c r="CW8" s="790"/>
      <c r="CX8" s="791"/>
      <c r="CY8" s="791"/>
      <c r="CZ8" s="791"/>
      <c r="DA8" s="792"/>
      <c r="DB8" s="777"/>
      <c r="DC8" s="778"/>
      <c r="DD8" s="778"/>
      <c r="DE8" s="778"/>
      <c r="DF8" s="779"/>
      <c r="DG8" s="777"/>
      <c r="DH8" s="778"/>
      <c r="DI8" s="778"/>
      <c r="DJ8" s="778"/>
      <c r="DK8" s="779"/>
      <c r="DL8" s="777"/>
      <c r="DM8" s="778"/>
      <c r="DN8" s="778"/>
      <c r="DO8" s="778"/>
      <c r="DP8" s="779"/>
      <c r="DQ8" s="777"/>
      <c r="DR8" s="778"/>
      <c r="DS8" s="778"/>
      <c r="DT8" s="778"/>
      <c r="DU8" s="779"/>
      <c r="DV8" s="774"/>
      <c r="DW8" s="775"/>
      <c r="DX8" s="775"/>
      <c r="DY8" s="775"/>
      <c r="DZ8" s="780"/>
      <c r="EA8" s="234"/>
    </row>
    <row r="9" spans="1:131" s="235" customFormat="1" ht="26.25" customHeight="1" x14ac:dyDescent="0.2">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4"/>
    </row>
    <row r="10" spans="1:131" s="235" customFormat="1" ht="26.25" customHeight="1" x14ac:dyDescent="0.2">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2">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2">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2">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2">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2">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2">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2">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2">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2">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2">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5">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2">
      <c r="A22" s="238">
        <v>16</v>
      </c>
      <c r="B22" s="781"/>
      <c r="C22" s="782"/>
      <c r="D22" s="782"/>
      <c r="E22" s="782"/>
      <c r="F22" s="782"/>
      <c r="G22" s="782"/>
      <c r="H22" s="782"/>
      <c r="I22" s="782"/>
      <c r="J22" s="782"/>
      <c r="K22" s="782"/>
      <c r="L22" s="782"/>
      <c r="M22" s="782"/>
      <c r="N22" s="782"/>
      <c r="O22" s="782"/>
      <c r="P22" s="783"/>
      <c r="Q22" s="803"/>
      <c r="R22" s="804"/>
      <c r="S22" s="804"/>
      <c r="T22" s="804"/>
      <c r="U22" s="804"/>
      <c r="V22" s="804"/>
      <c r="W22" s="804"/>
      <c r="X22" s="804"/>
      <c r="Y22" s="804"/>
      <c r="Z22" s="804"/>
      <c r="AA22" s="804"/>
      <c r="AB22" s="804"/>
      <c r="AC22" s="804"/>
      <c r="AD22" s="804"/>
      <c r="AE22" s="805"/>
      <c r="AF22" s="787"/>
      <c r="AG22" s="788"/>
      <c r="AH22" s="788"/>
      <c r="AI22" s="788"/>
      <c r="AJ22" s="789"/>
      <c r="AK22" s="806"/>
      <c r="AL22" s="807"/>
      <c r="AM22" s="807"/>
      <c r="AN22" s="807"/>
      <c r="AO22" s="807"/>
      <c r="AP22" s="807"/>
      <c r="AQ22" s="807"/>
      <c r="AR22" s="807"/>
      <c r="AS22" s="807"/>
      <c r="AT22" s="807"/>
      <c r="AU22" s="808"/>
      <c r="AV22" s="808"/>
      <c r="AW22" s="808"/>
      <c r="AX22" s="808"/>
      <c r="AY22" s="809"/>
      <c r="AZ22" s="810" t="s">
        <v>376</v>
      </c>
      <c r="BA22" s="810"/>
      <c r="BB22" s="810"/>
      <c r="BC22" s="810"/>
      <c r="BD22" s="811"/>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5">
      <c r="A23" s="240" t="s">
        <v>377</v>
      </c>
      <c r="B23" s="793" t="s">
        <v>378</v>
      </c>
      <c r="C23" s="794"/>
      <c r="D23" s="794"/>
      <c r="E23" s="794"/>
      <c r="F23" s="794"/>
      <c r="G23" s="794"/>
      <c r="H23" s="794"/>
      <c r="I23" s="794"/>
      <c r="J23" s="794"/>
      <c r="K23" s="794"/>
      <c r="L23" s="794"/>
      <c r="M23" s="794"/>
      <c r="N23" s="794"/>
      <c r="O23" s="794"/>
      <c r="P23" s="795"/>
      <c r="Q23" s="796">
        <v>10389</v>
      </c>
      <c r="R23" s="797"/>
      <c r="S23" s="797"/>
      <c r="T23" s="797"/>
      <c r="U23" s="797"/>
      <c r="V23" s="797">
        <v>9811</v>
      </c>
      <c r="W23" s="797"/>
      <c r="X23" s="797"/>
      <c r="Y23" s="797"/>
      <c r="Z23" s="797"/>
      <c r="AA23" s="797">
        <v>578</v>
      </c>
      <c r="AB23" s="797"/>
      <c r="AC23" s="797"/>
      <c r="AD23" s="797"/>
      <c r="AE23" s="798"/>
      <c r="AF23" s="799">
        <v>415</v>
      </c>
      <c r="AG23" s="797"/>
      <c r="AH23" s="797"/>
      <c r="AI23" s="797"/>
      <c r="AJ23" s="800"/>
      <c r="AK23" s="801"/>
      <c r="AL23" s="802"/>
      <c r="AM23" s="802"/>
      <c r="AN23" s="802"/>
      <c r="AO23" s="802"/>
      <c r="AP23" s="797">
        <v>6526</v>
      </c>
      <c r="AQ23" s="797"/>
      <c r="AR23" s="797"/>
      <c r="AS23" s="797"/>
      <c r="AT23" s="797"/>
      <c r="AU23" s="813"/>
      <c r="AV23" s="813"/>
      <c r="AW23" s="813"/>
      <c r="AX23" s="813"/>
      <c r="AY23" s="814"/>
      <c r="AZ23" s="815" t="s">
        <v>122</v>
      </c>
      <c r="BA23" s="816"/>
      <c r="BB23" s="816"/>
      <c r="BC23" s="816"/>
      <c r="BD23" s="817"/>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2">
      <c r="A24" s="812" t="s">
        <v>379</v>
      </c>
      <c r="B24" s="812"/>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812"/>
      <c r="AS24" s="812"/>
      <c r="AT24" s="812"/>
      <c r="AU24" s="812"/>
      <c r="AV24" s="812"/>
      <c r="AW24" s="812"/>
      <c r="AX24" s="812"/>
      <c r="AY24" s="812"/>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8" t="s">
        <v>384</v>
      </c>
      <c r="AG26" s="819"/>
      <c r="AH26" s="819"/>
      <c r="AI26" s="819"/>
      <c r="AJ26" s="820"/>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1"/>
      <c r="AG27" s="822"/>
      <c r="AH27" s="822"/>
      <c r="AI27" s="822"/>
      <c r="AJ27" s="823"/>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2">
      <c r="A28" s="242">
        <v>1</v>
      </c>
      <c r="B28" s="750" t="s">
        <v>389</v>
      </c>
      <c r="C28" s="751"/>
      <c r="D28" s="751"/>
      <c r="E28" s="751"/>
      <c r="F28" s="751"/>
      <c r="G28" s="751"/>
      <c r="H28" s="751"/>
      <c r="I28" s="751"/>
      <c r="J28" s="751"/>
      <c r="K28" s="751"/>
      <c r="L28" s="751"/>
      <c r="M28" s="751"/>
      <c r="N28" s="751"/>
      <c r="O28" s="751"/>
      <c r="P28" s="752"/>
      <c r="Q28" s="826">
        <v>2910</v>
      </c>
      <c r="R28" s="827"/>
      <c r="S28" s="827"/>
      <c r="T28" s="827"/>
      <c r="U28" s="827"/>
      <c r="V28" s="827">
        <v>2862</v>
      </c>
      <c r="W28" s="827"/>
      <c r="X28" s="827"/>
      <c r="Y28" s="827"/>
      <c r="Z28" s="827"/>
      <c r="AA28" s="827">
        <v>48</v>
      </c>
      <c r="AB28" s="827"/>
      <c r="AC28" s="827"/>
      <c r="AD28" s="827"/>
      <c r="AE28" s="828"/>
      <c r="AF28" s="829">
        <v>48</v>
      </c>
      <c r="AG28" s="827"/>
      <c r="AH28" s="827"/>
      <c r="AI28" s="827"/>
      <c r="AJ28" s="830"/>
      <c r="AK28" s="831">
        <v>256</v>
      </c>
      <c r="AL28" s="749"/>
      <c r="AM28" s="749"/>
      <c r="AN28" s="749"/>
      <c r="AO28" s="749"/>
      <c r="AP28" s="749" t="s">
        <v>543</v>
      </c>
      <c r="AQ28" s="749"/>
      <c r="AR28" s="749"/>
      <c r="AS28" s="749"/>
      <c r="AT28" s="749"/>
      <c r="AU28" s="749" t="s">
        <v>543</v>
      </c>
      <c r="AV28" s="749"/>
      <c r="AW28" s="749"/>
      <c r="AX28" s="749"/>
      <c r="AY28" s="749"/>
      <c r="AZ28" s="749" t="s">
        <v>543</v>
      </c>
      <c r="BA28" s="749"/>
      <c r="BB28" s="749"/>
      <c r="BC28" s="749"/>
      <c r="BD28" s="749"/>
      <c r="BE28" s="824"/>
      <c r="BF28" s="824"/>
      <c r="BG28" s="824"/>
      <c r="BH28" s="824"/>
      <c r="BI28" s="825"/>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2">
      <c r="A29" s="242">
        <v>2</v>
      </c>
      <c r="B29" s="781" t="s">
        <v>390</v>
      </c>
      <c r="C29" s="782"/>
      <c r="D29" s="782"/>
      <c r="E29" s="782"/>
      <c r="F29" s="782"/>
      <c r="G29" s="782"/>
      <c r="H29" s="782"/>
      <c r="I29" s="782"/>
      <c r="J29" s="782"/>
      <c r="K29" s="782"/>
      <c r="L29" s="782"/>
      <c r="M29" s="782"/>
      <c r="N29" s="782"/>
      <c r="O29" s="782"/>
      <c r="P29" s="783"/>
      <c r="Q29" s="784">
        <v>2953</v>
      </c>
      <c r="R29" s="785"/>
      <c r="S29" s="785"/>
      <c r="T29" s="785"/>
      <c r="U29" s="785"/>
      <c r="V29" s="785">
        <v>2836</v>
      </c>
      <c r="W29" s="785"/>
      <c r="X29" s="785"/>
      <c r="Y29" s="785"/>
      <c r="Z29" s="785"/>
      <c r="AA29" s="785">
        <v>117</v>
      </c>
      <c r="AB29" s="785"/>
      <c r="AC29" s="785"/>
      <c r="AD29" s="785"/>
      <c r="AE29" s="786"/>
      <c r="AF29" s="787">
        <v>117</v>
      </c>
      <c r="AG29" s="788"/>
      <c r="AH29" s="788"/>
      <c r="AI29" s="788"/>
      <c r="AJ29" s="789"/>
      <c r="AK29" s="792">
        <v>541</v>
      </c>
      <c r="AL29" s="834"/>
      <c r="AM29" s="834"/>
      <c r="AN29" s="834"/>
      <c r="AO29" s="834"/>
      <c r="AP29" s="790" t="s">
        <v>543</v>
      </c>
      <c r="AQ29" s="791"/>
      <c r="AR29" s="791"/>
      <c r="AS29" s="791"/>
      <c r="AT29" s="792"/>
      <c r="AU29" s="790" t="s">
        <v>543</v>
      </c>
      <c r="AV29" s="791"/>
      <c r="AW29" s="791"/>
      <c r="AX29" s="791"/>
      <c r="AY29" s="792"/>
      <c r="AZ29" s="790" t="s">
        <v>543</v>
      </c>
      <c r="BA29" s="791"/>
      <c r="BB29" s="791"/>
      <c r="BC29" s="791"/>
      <c r="BD29" s="792"/>
      <c r="BE29" s="832"/>
      <c r="BF29" s="832"/>
      <c r="BG29" s="832"/>
      <c r="BH29" s="832"/>
      <c r="BI29" s="833"/>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2">
      <c r="A30" s="242">
        <v>3</v>
      </c>
      <c r="B30" s="781" t="s">
        <v>391</v>
      </c>
      <c r="C30" s="782"/>
      <c r="D30" s="782"/>
      <c r="E30" s="782"/>
      <c r="F30" s="782"/>
      <c r="G30" s="782"/>
      <c r="H30" s="782"/>
      <c r="I30" s="782"/>
      <c r="J30" s="782"/>
      <c r="K30" s="782"/>
      <c r="L30" s="782"/>
      <c r="M30" s="782"/>
      <c r="N30" s="782"/>
      <c r="O30" s="782"/>
      <c r="P30" s="783"/>
      <c r="Q30" s="784">
        <v>1004</v>
      </c>
      <c r="R30" s="785"/>
      <c r="S30" s="785"/>
      <c r="T30" s="785"/>
      <c r="U30" s="785"/>
      <c r="V30" s="785">
        <v>985</v>
      </c>
      <c r="W30" s="785"/>
      <c r="X30" s="785"/>
      <c r="Y30" s="785"/>
      <c r="Z30" s="785"/>
      <c r="AA30" s="785">
        <v>20</v>
      </c>
      <c r="AB30" s="785"/>
      <c r="AC30" s="785"/>
      <c r="AD30" s="785"/>
      <c r="AE30" s="786"/>
      <c r="AF30" s="787">
        <v>20</v>
      </c>
      <c r="AG30" s="788"/>
      <c r="AH30" s="788"/>
      <c r="AI30" s="788"/>
      <c r="AJ30" s="789"/>
      <c r="AK30" s="792">
        <v>432</v>
      </c>
      <c r="AL30" s="834"/>
      <c r="AM30" s="834"/>
      <c r="AN30" s="834"/>
      <c r="AO30" s="834"/>
      <c r="AP30" s="790" t="s">
        <v>543</v>
      </c>
      <c r="AQ30" s="791"/>
      <c r="AR30" s="791"/>
      <c r="AS30" s="791"/>
      <c r="AT30" s="792"/>
      <c r="AU30" s="790" t="s">
        <v>543</v>
      </c>
      <c r="AV30" s="791"/>
      <c r="AW30" s="791"/>
      <c r="AX30" s="791"/>
      <c r="AY30" s="792"/>
      <c r="AZ30" s="790" t="s">
        <v>543</v>
      </c>
      <c r="BA30" s="791"/>
      <c r="BB30" s="791"/>
      <c r="BC30" s="791"/>
      <c r="BD30" s="792"/>
      <c r="BE30" s="832"/>
      <c r="BF30" s="832"/>
      <c r="BG30" s="832"/>
      <c r="BH30" s="832"/>
      <c r="BI30" s="833"/>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2">
      <c r="A31" s="242">
        <v>4</v>
      </c>
      <c r="B31" s="781" t="s">
        <v>392</v>
      </c>
      <c r="C31" s="782"/>
      <c r="D31" s="782"/>
      <c r="E31" s="782"/>
      <c r="F31" s="782"/>
      <c r="G31" s="782"/>
      <c r="H31" s="782"/>
      <c r="I31" s="782"/>
      <c r="J31" s="782"/>
      <c r="K31" s="782"/>
      <c r="L31" s="782"/>
      <c r="M31" s="782"/>
      <c r="N31" s="782"/>
      <c r="O31" s="782"/>
      <c r="P31" s="783"/>
      <c r="Q31" s="784">
        <v>737</v>
      </c>
      <c r="R31" s="785"/>
      <c r="S31" s="785"/>
      <c r="T31" s="785"/>
      <c r="U31" s="785"/>
      <c r="V31" s="785">
        <v>703</v>
      </c>
      <c r="W31" s="785"/>
      <c r="X31" s="785"/>
      <c r="Y31" s="785"/>
      <c r="Z31" s="785"/>
      <c r="AA31" s="785">
        <v>33</v>
      </c>
      <c r="AB31" s="785"/>
      <c r="AC31" s="785"/>
      <c r="AD31" s="785"/>
      <c r="AE31" s="786"/>
      <c r="AF31" s="787">
        <v>55</v>
      </c>
      <c r="AG31" s="788"/>
      <c r="AH31" s="788"/>
      <c r="AI31" s="788"/>
      <c r="AJ31" s="789"/>
      <c r="AK31" s="792">
        <v>243</v>
      </c>
      <c r="AL31" s="834"/>
      <c r="AM31" s="834"/>
      <c r="AN31" s="834"/>
      <c r="AO31" s="834"/>
      <c r="AP31" s="790">
        <v>4590</v>
      </c>
      <c r="AQ31" s="791"/>
      <c r="AR31" s="791"/>
      <c r="AS31" s="791"/>
      <c r="AT31" s="792"/>
      <c r="AU31" s="790">
        <v>3677</v>
      </c>
      <c r="AV31" s="791"/>
      <c r="AW31" s="791"/>
      <c r="AX31" s="791"/>
      <c r="AY31" s="792"/>
      <c r="AZ31" s="790" t="s">
        <v>543</v>
      </c>
      <c r="BA31" s="791"/>
      <c r="BB31" s="791"/>
      <c r="BC31" s="791"/>
      <c r="BD31" s="792"/>
      <c r="BE31" s="832" t="s">
        <v>393</v>
      </c>
      <c r="BF31" s="832"/>
      <c r="BG31" s="832"/>
      <c r="BH31" s="832"/>
      <c r="BI31" s="833"/>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2">
      <c r="A32" s="242">
        <v>5</v>
      </c>
      <c r="B32" s="781"/>
      <c r="C32" s="782"/>
      <c r="D32" s="782"/>
      <c r="E32" s="782"/>
      <c r="F32" s="782"/>
      <c r="G32" s="782"/>
      <c r="H32" s="782"/>
      <c r="I32" s="782"/>
      <c r="J32" s="782"/>
      <c r="K32" s="782"/>
      <c r="L32" s="782"/>
      <c r="M32" s="782"/>
      <c r="N32" s="782"/>
      <c r="O32" s="782"/>
      <c r="P32" s="783"/>
      <c r="Q32" s="784"/>
      <c r="R32" s="785"/>
      <c r="S32" s="785"/>
      <c r="T32" s="785"/>
      <c r="U32" s="785"/>
      <c r="V32" s="785"/>
      <c r="W32" s="785"/>
      <c r="X32" s="785"/>
      <c r="Y32" s="785"/>
      <c r="Z32" s="785"/>
      <c r="AA32" s="785"/>
      <c r="AB32" s="785"/>
      <c r="AC32" s="785"/>
      <c r="AD32" s="785"/>
      <c r="AE32" s="786"/>
      <c r="AF32" s="787"/>
      <c r="AG32" s="788"/>
      <c r="AH32" s="788"/>
      <c r="AI32" s="788"/>
      <c r="AJ32" s="789"/>
      <c r="AK32" s="792"/>
      <c r="AL32" s="834"/>
      <c r="AM32" s="834"/>
      <c r="AN32" s="834"/>
      <c r="AO32" s="834"/>
      <c r="AP32" s="834"/>
      <c r="AQ32" s="834"/>
      <c r="AR32" s="834"/>
      <c r="AS32" s="834"/>
      <c r="AT32" s="834"/>
      <c r="AU32" s="834"/>
      <c r="AV32" s="834"/>
      <c r="AW32" s="834"/>
      <c r="AX32" s="834"/>
      <c r="AY32" s="834"/>
      <c r="AZ32" s="835"/>
      <c r="BA32" s="835"/>
      <c r="BB32" s="835"/>
      <c r="BC32" s="835"/>
      <c r="BD32" s="835"/>
      <c r="BE32" s="832"/>
      <c r="BF32" s="832"/>
      <c r="BG32" s="832"/>
      <c r="BH32" s="832"/>
      <c r="BI32" s="833"/>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2">
      <c r="A33" s="242">
        <v>6</v>
      </c>
      <c r="B33" s="781"/>
      <c r="C33" s="782"/>
      <c r="D33" s="782"/>
      <c r="E33" s="782"/>
      <c r="F33" s="782"/>
      <c r="G33" s="782"/>
      <c r="H33" s="782"/>
      <c r="I33" s="782"/>
      <c r="J33" s="782"/>
      <c r="K33" s="782"/>
      <c r="L33" s="782"/>
      <c r="M33" s="782"/>
      <c r="N33" s="782"/>
      <c r="O33" s="782"/>
      <c r="P33" s="783"/>
      <c r="Q33" s="784"/>
      <c r="R33" s="785"/>
      <c r="S33" s="785"/>
      <c r="T33" s="785"/>
      <c r="U33" s="785"/>
      <c r="V33" s="785"/>
      <c r="W33" s="785"/>
      <c r="X33" s="785"/>
      <c r="Y33" s="785"/>
      <c r="Z33" s="785"/>
      <c r="AA33" s="785"/>
      <c r="AB33" s="785"/>
      <c r="AC33" s="785"/>
      <c r="AD33" s="785"/>
      <c r="AE33" s="786"/>
      <c r="AF33" s="787"/>
      <c r="AG33" s="788"/>
      <c r="AH33" s="788"/>
      <c r="AI33" s="788"/>
      <c r="AJ33" s="789"/>
      <c r="AK33" s="792"/>
      <c r="AL33" s="834"/>
      <c r="AM33" s="834"/>
      <c r="AN33" s="834"/>
      <c r="AO33" s="834"/>
      <c r="AP33" s="834"/>
      <c r="AQ33" s="834"/>
      <c r="AR33" s="834"/>
      <c r="AS33" s="834"/>
      <c r="AT33" s="834"/>
      <c r="AU33" s="834"/>
      <c r="AV33" s="834"/>
      <c r="AW33" s="834"/>
      <c r="AX33" s="834"/>
      <c r="AY33" s="834"/>
      <c r="AZ33" s="835"/>
      <c r="BA33" s="835"/>
      <c r="BB33" s="835"/>
      <c r="BC33" s="835"/>
      <c r="BD33" s="835"/>
      <c r="BE33" s="832"/>
      <c r="BF33" s="832"/>
      <c r="BG33" s="832"/>
      <c r="BH33" s="832"/>
      <c r="BI33" s="833"/>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2">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792"/>
      <c r="AL34" s="834"/>
      <c r="AM34" s="834"/>
      <c r="AN34" s="834"/>
      <c r="AO34" s="834"/>
      <c r="AP34" s="834"/>
      <c r="AQ34" s="834"/>
      <c r="AR34" s="834"/>
      <c r="AS34" s="834"/>
      <c r="AT34" s="834"/>
      <c r="AU34" s="834"/>
      <c r="AV34" s="834"/>
      <c r="AW34" s="834"/>
      <c r="AX34" s="834"/>
      <c r="AY34" s="834"/>
      <c r="AZ34" s="835"/>
      <c r="BA34" s="835"/>
      <c r="BB34" s="835"/>
      <c r="BC34" s="835"/>
      <c r="BD34" s="835"/>
      <c r="BE34" s="832"/>
      <c r="BF34" s="832"/>
      <c r="BG34" s="832"/>
      <c r="BH34" s="832"/>
      <c r="BI34" s="833"/>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2">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792"/>
      <c r="AL35" s="834"/>
      <c r="AM35" s="834"/>
      <c r="AN35" s="834"/>
      <c r="AO35" s="834"/>
      <c r="AP35" s="834"/>
      <c r="AQ35" s="834"/>
      <c r="AR35" s="834"/>
      <c r="AS35" s="834"/>
      <c r="AT35" s="834"/>
      <c r="AU35" s="834"/>
      <c r="AV35" s="834"/>
      <c r="AW35" s="834"/>
      <c r="AX35" s="834"/>
      <c r="AY35" s="834"/>
      <c r="AZ35" s="835"/>
      <c r="BA35" s="835"/>
      <c r="BB35" s="835"/>
      <c r="BC35" s="835"/>
      <c r="BD35" s="835"/>
      <c r="BE35" s="832"/>
      <c r="BF35" s="832"/>
      <c r="BG35" s="832"/>
      <c r="BH35" s="832"/>
      <c r="BI35" s="833"/>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2">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792"/>
      <c r="AL36" s="834"/>
      <c r="AM36" s="834"/>
      <c r="AN36" s="834"/>
      <c r="AO36" s="834"/>
      <c r="AP36" s="834"/>
      <c r="AQ36" s="834"/>
      <c r="AR36" s="834"/>
      <c r="AS36" s="834"/>
      <c r="AT36" s="834"/>
      <c r="AU36" s="834"/>
      <c r="AV36" s="834"/>
      <c r="AW36" s="834"/>
      <c r="AX36" s="834"/>
      <c r="AY36" s="834"/>
      <c r="AZ36" s="835"/>
      <c r="BA36" s="835"/>
      <c r="BB36" s="835"/>
      <c r="BC36" s="835"/>
      <c r="BD36" s="835"/>
      <c r="BE36" s="832"/>
      <c r="BF36" s="832"/>
      <c r="BG36" s="832"/>
      <c r="BH36" s="832"/>
      <c r="BI36" s="833"/>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2">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792"/>
      <c r="AL37" s="834"/>
      <c r="AM37" s="834"/>
      <c r="AN37" s="834"/>
      <c r="AO37" s="834"/>
      <c r="AP37" s="834"/>
      <c r="AQ37" s="834"/>
      <c r="AR37" s="834"/>
      <c r="AS37" s="834"/>
      <c r="AT37" s="834"/>
      <c r="AU37" s="834"/>
      <c r="AV37" s="834"/>
      <c r="AW37" s="834"/>
      <c r="AX37" s="834"/>
      <c r="AY37" s="834"/>
      <c r="AZ37" s="835"/>
      <c r="BA37" s="835"/>
      <c r="BB37" s="835"/>
      <c r="BC37" s="835"/>
      <c r="BD37" s="835"/>
      <c r="BE37" s="832"/>
      <c r="BF37" s="832"/>
      <c r="BG37" s="832"/>
      <c r="BH37" s="832"/>
      <c r="BI37" s="833"/>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2">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792"/>
      <c r="AL38" s="834"/>
      <c r="AM38" s="834"/>
      <c r="AN38" s="834"/>
      <c r="AO38" s="834"/>
      <c r="AP38" s="834"/>
      <c r="AQ38" s="834"/>
      <c r="AR38" s="834"/>
      <c r="AS38" s="834"/>
      <c r="AT38" s="834"/>
      <c r="AU38" s="834"/>
      <c r="AV38" s="834"/>
      <c r="AW38" s="834"/>
      <c r="AX38" s="834"/>
      <c r="AY38" s="834"/>
      <c r="AZ38" s="835"/>
      <c r="BA38" s="835"/>
      <c r="BB38" s="835"/>
      <c r="BC38" s="835"/>
      <c r="BD38" s="835"/>
      <c r="BE38" s="832"/>
      <c r="BF38" s="832"/>
      <c r="BG38" s="832"/>
      <c r="BH38" s="832"/>
      <c r="BI38" s="833"/>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2">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792"/>
      <c r="AL39" s="834"/>
      <c r="AM39" s="834"/>
      <c r="AN39" s="834"/>
      <c r="AO39" s="834"/>
      <c r="AP39" s="834"/>
      <c r="AQ39" s="834"/>
      <c r="AR39" s="834"/>
      <c r="AS39" s="834"/>
      <c r="AT39" s="834"/>
      <c r="AU39" s="834"/>
      <c r="AV39" s="834"/>
      <c r="AW39" s="834"/>
      <c r="AX39" s="834"/>
      <c r="AY39" s="834"/>
      <c r="AZ39" s="835"/>
      <c r="BA39" s="835"/>
      <c r="BB39" s="835"/>
      <c r="BC39" s="835"/>
      <c r="BD39" s="835"/>
      <c r="BE39" s="832"/>
      <c r="BF39" s="832"/>
      <c r="BG39" s="832"/>
      <c r="BH39" s="832"/>
      <c r="BI39" s="833"/>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2">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792"/>
      <c r="AL40" s="834"/>
      <c r="AM40" s="834"/>
      <c r="AN40" s="834"/>
      <c r="AO40" s="834"/>
      <c r="AP40" s="834"/>
      <c r="AQ40" s="834"/>
      <c r="AR40" s="834"/>
      <c r="AS40" s="834"/>
      <c r="AT40" s="834"/>
      <c r="AU40" s="834"/>
      <c r="AV40" s="834"/>
      <c r="AW40" s="834"/>
      <c r="AX40" s="834"/>
      <c r="AY40" s="834"/>
      <c r="AZ40" s="835"/>
      <c r="BA40" s="835"/>
      <c r="BB40" s="835"/>
      <c r="BC40" s="835"/>
      <c r="BD40" s="835"/>
      <c r="BE40" s="832"/>
      <c r="BF40" s="832"/>
      <c r="BG40" s="832"/>
      <c r="BH40" s="832"/>
      <c r="BI40" s="833"/>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2">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792"/>
      <c r="AL41" s="834"/>
      <c r="AM41" s="834"/>
      <c r="AN41" s="834"/>
      <c r="AO41" s="834"/>
      <c r="AP41" s="834"/>
      <c r="AQ41" s="834"/>
      <c r="AR41" s="834"/>
      <c r="AS41" s="834"/>
      <c r="AT41" s="834"/>
      <c r="AU41" s="834"/>
      <c r="AV41" s="834"/>
      <c r="AW41" s="834"/>
      <c r="AX41" s="834"/>
      <c r="AY41" s="834"/>
      <c r="AZ41" s="835"/>
      <c r="BA41" s="835"/>
      <c r="BB41" s="835"/>
      <c r="BC41" s="835"/>
      <c r="BD41" s="835"/>
      <c r="BE41" s="832"/>
      <c r="BF41" s="832"/>
      <c r="BG41" s="832"/>
      <c r="BH41" s="832"/>
      <c r="BI41" s="833"/>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2">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792"/>
      <c r="AL42" s="834"/>
      <c r="AM42" s="834"/>
      <c r="AN42" s="834"/>
      <c r="AO42" s="834"/>
      <c r="AP42" s="834"/>
      <c r="AQ42" s="834"/>
      <c r="AR42" s="834"/>
      <c r="AS42" s="834"/>
      <c r="AT42" s="834"/>
      <c r="AU42" s="834"/>
      <c r="AV42" s="834"/>
      <c r="AW42" s="834"/>
      <c r="AX42" s="834"/>
      <c r="AY42" s="834"/>
      <c r="AZ42" s="835"/>
      <c r="BA42" s="835"/>
      <c r="BB42" s="835"/>
      <c r="BC42" s="835"/>
      <c r="BD42" s="835"/>
      <c r="BE42" s="832"/>
      <c r="BF42" s="832"/>
      <c r="BG42" s="832"/>
      <c r="BH42" s="832"/>
      <c r="BI42" s="833"/>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2">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792"/>
      <c r="AL43" s="834"/>
      <c r="AM43" s="834"/>
      <c r="AN43" s="834"/>
      <c r="AO43" s="834"/>
      <c r="AP43" s="834"/>
      <c r="AQ43" s="834"/>
      <c r="AR43" s="834"/>
      <c r="AS43" s="834"/>
      <c r="AT43" s="834"/>
      <c r="AU43" s="834"/>
      <c r="AV43" s="834"/>
      <c r="AW43" s="834"/>
      <c r="AX43" s="834"/>
      <c r="AY43" s="834"/>
      <c r="AZ43" s="835"/>
      <c r="BA43" s="835"/>
      <c r="BB43" s="835"/>
      <c r="BC43" s="835"/>
      <c r="BD43" s="835"/>
      <c r="BE43" s="832"/>
      <c r="BF43" s="832"/>
      <c r="BG43" s="832"/>
      <c r="BH43" s="832"/>
      <c r="BI43" s="833"/>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2">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792"/>
      <c r="AL44" s="834"/>
      <c r="AM44" s="834"/>
      <c r="AN44" s="834"/>
      <c r="AO44" s="834"/>
      <c r="AP44" s="834"/>
      <c r="AQ44" s="834"/>
      <c r="AR44" s="834"/>
      <c r="AS44" s="834"/>
      <c r="AT44" s="834"/>
      <c r="AU44" s="834"/>
      <c r="AV44" s="834"/>
      <c r="AW44" s="834"/>
      <c r="AX44" s="834"/>
      <c r="AY44" s="834"/>
      <c r="AZ44" s="835"/>
      <c r="BA44" s="835"/>
      <c r="BB44" s="835"/>
      <c r="BC44" s="835"/>
      <c r="BD44" s="835"/>
      <c r="BE44" s="832"/>
      <c r="BF44" s="832"/>
      <c r="BG44" s="832"/>
      <c r="BH44" s="832"/>
      <c r="BI44" s="833"/>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2">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792"/>
      <c r="AL45" s="834"/>
      <c r="AM45" s="834"/>
      <c r="AN45" s="834"/>
      <c r="AO45" s="834"/>
      <c r="AP45" s="834"/>
      <c r="AQ45" s="834"/>
      <c r="AR45" s="834"/>
      <c r="AS45" s="834"/>
      <c r="AT45" s="834"/>
      <c r="AU45" s="834"/>
      <c r="AV45" s="834"/>
      <c r="AW45" s="834"/>
      <c r="AX45" s="834"/>
      <c r="AY45" s="834"/>
      <c r="AZ45" s="835"/>
      <c r="BA45" s="835"/>
      <c r="BB45" s="835"/>
      <c r="BC45" s="835"/>
      <c r="BD45" s="835"/>
      <c r="BE45" s="832"/>
      <c r="BF45" s="832"/>
      <c r="BG45" s="832"/>
      <c r="BH45" s="832"/>
      <c r="BI45" s="833"/>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2">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792"/>
      <c r="AL46" s="834"/>
      <c r="AM46" s="834"/>
      <c r="AN46" s="834"/>
      <c r="AO46" s="834"/>
      <c r="AP46" s="834"/>
      <c r="AQ46" s="834"/>
      <c r="AR46" s="834"/>
      <c r="AS46" s="834"/>
      <c r="AT46" s="834"/>
      <c r="AU46" s="834"/>
      <c r="AV46" s="834"/>
      <c r="AW46" s="834"/>
      <c r="AX46" s="834"/>
      <c r="AY46" s="834"/>
      <c r="AZ46" s="835"/>
      <c r="BA46" s="835"/>
      <c r="BB46" s="835"/>
      <c r="BC46" s="835"/>
      <c r="BD46" s="835"/>
      <c r="BE46" s="832"/>
      <c r="BF46" s="832"/>
      <c r="BG46" s="832"/>
      <c r="BH46" s="832"/>
      <c r="BI46" s="833"/>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2">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792"/>
      <c r="AL47" s="834"/>
      <c r="AM47" s="834"/>
      <c r="AN47" s="834"/>
      <c r="AO47" s="834"/>
      <c r="AP47" s="834"/>
      <c r="AQ47" s="834"/>
      <c r="AR47" s="834"/>
      <c r="AS47" s="834"/>
      <c r="AT47" s="834"/>
      <c r="AU47" s="834"/>
      <c r="AV47" s="834"/>
      <c r="AW47" s="834"/>
      <c r="AX47" s="834"/>
      <c r="AY47" s="834"/>
      <c r="AZ47" s="835"/>
      <c r="BA47" s="835"/>
      <c r="BB47" s="835"/>
      <c r="BC47" s="835"/>
      <c r="BD47" s="835"/>
      <c r="BE47" s="832"/>
      <c r="BF47" s="832"/>
      <c r="BG47" s="832"/>
      <c r="BH47" s="832"/>
      <c r="BI47" s="833"/>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2">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792"/>
      <c r="AL48" s="834"/>
      <c r="AM48" s="834"/>
      <c r="AN48" s="834"/>
      <c r="AO48" s="834"/>
      <c r="AP48" s="834"/>
      <c r="AQ48" s="834"/>
      <c r="AR48" s="834"/>
      <c r="AS48" s="834"/>
      <c r="AT48" s="834"/>
      <c r="AU48" s="834"/>
      <c r="AV48" s="834"/>
      <c r="AW48" s="834"/>
      <c r="AX48" s="834"/>
      <c r="AY48" s="834"/>
      <c r="AZ48" s="835"/>
      <c r="BA48" s="835"/>
      <c r="BB48" s="835"/>
      <c r="BC48" s="835"/>
      <c r="BD48" s="835"/>
      <c r="BE48" s="832"/>
      <c r="BF48" s="832"/>
      <c r="BG48" s="832"/>
      <c r="BH48" s="832"/>
      <c r="BI48" s="833"/>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2">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792"/>
      <c r="AL49" s="834"/>
      <c r="AM49" s="834"/>
      <c r="AN49" s="834"/>
      <c r="AO49" s="834"/>
      <c r="AP49" s="834"/>
      <c r="AQ49" s="834"/>
      <c r="AR49" s="834"/>
      <c r="AS49" s="834"/>
      <c r="AT49" s="834"/>
      <c r="AU49" s="834"/>
      <c r="AV49" s="834"/>
      <c r="AW49" s="834"/>
      <c r="AX49" s="834"/>
      <c r="AY49" s="834"/>
      <c r="AZ49" s="835"/>
      <c r="BA49" s="835"/>
      <c r="BB49" s="835"/>
      <c r="BC49" s="835"/>
      <c r="BD49" s="835"/>
      <c r="BE49" s="832"/>
      <c r="BF49" s="832"/>
      <c r="BG49" s="832"/>
      <c r="BH49" s="832"/>
      <c r="BI49" s="833"/>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2">
      <c r="A50" s="238">
        <v>23</v>
      </c>
      <c r="B50" s="781"/>
      <c r="C50" s="782"/>
      <c r="D50" s="782"/>
      <c r="E50" s="782"/>
      <c r="F50" s="782"/>
      <c r="G50" s="782"/>
      <c r="H50" s="782"/>
      <c r="I50" s="782"/>
      <c r="J50" s="782"/>
      <c r="K50" s="782"/>
      <c r="L50" s="782"/>
      <c r="M50" s="782"/>
      <c r="N50" s="782"/>
      <c r="O50" s="782"/>
      <c r="P50" s="783"/>
      <c r="Q50" s="836"/>
      <c r="R50" s="837"/>
      <c r="S50" s="837"/>
      <c r="T50" s="837"/>
      <c r="U50" s="837"/>
      <c r="V50" s="837"/>
      <c r="W50" s="837"/>
      <c r="X50" s="837"/>
      <c r="Y50" s="837"/>
      <c r="Z50" s="837"/>
      <c r="AA50" s="837"/>
      <c r="AB50" s="837"/>
      <c r="AC50" s="837"/>
      <c r="AD50" s="837"/>
      <c r="AE50" s="838"/>
      <c r="AF50" s="787"/>
      <c r="AG50" s="788"/>
      <c r="AH50" s="788"/>
      <c r="AI50" s="788"/>
      <c r="AJ50" s="789"/>
      <c r="AK50" s="840"/>
      <c r="AL50" s="837"/>
      <c r="AM50" s="837"/>
      <c r="AN50" s="837"/>
      <c r="AO50" s="837"/>
      <c r="AP50" s="837"/>
      <c r="AQ50" s="837"/>
      <c r="AR50" s="837"/>
      <c r="AS50" s="837"/>
      <c r="AT50" s="837"/>
      <c r="AU50" s="837"/>
      <c r="AV50" s="837"/>
      <c r="AW50" s="837"/>
      <c r="AX50" s="837"/>
      <c r="AY50" s="837"/>
      <c r="AZ50" s="839"/>
      <c r="BA50" s="839"/>
      <c r="BB50" s="839"/>
      <c r="BC50" s="839"/>
      <c r="BD50" s="839"/>
      <c r="BE50" s="832"/>
      <c r="BF50" s="832"/>
      <c r="BG50" s="832"/>
      <c r="BH50" s="832"/>
      <c r="BI50" s="833"/>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2">
      <c r="A51" s="238">
        <v>24</v>
      </c>
      <c r="B51" s="781"/>
      <c r="C51" s="782"/>
      <c r="D51" s="782"/>
      <c r="E51" s="782"/>
      <c r="F51" s="782"/>
      <c r="G51" s="782"/>
      <c r="H51" s="782"/>
      <c r="I51" s="782"/>
      <c r="J51" s="782"/>
      <c r="K51" s="782"/>
      <c r="L51" s="782"/>
      <c r="M51" s="782"/>
      <c r="N51" s="782"/>
      <c r="O51" s="782"/>
      <c r="P51" s="783"/>
      <c r="Q51" s="836"/>
      <c r="R51" s="837"/>
      <c r="S51" s="837"/>
      <c r="T51" s="837"/>
      <c r="U51" s="837"/>
      <c r="V51" s="837"/>
      <c r="W51" s="837"/>
      <c r="X51" s="837"/>
      <c r="Y51" s="837"/>
      <c r="Z51" s="837"/>
      <c r="AA51" s="837"/>
      <c r="AB51" s="837"/>
      <c r="AC51" s="837"/>
      <c r="AD51" s="837"/>
      <c r="AE51" s="838"/>
      <c r="AF51" s="787"/>
      <c r="AG51" s="788"/>
      <c r="AH51" s="788"/>
      <c r="AI51" s="788"/>
      <c r="AJ51" s="789"/>
      <c r="AK51" s="840"/>
      <c r="AL51" s="837"/>
      <c r="AM51" s="837"/>
      <c r="AN51" s="837"/>
      <c r="AO51" s="837"/>
      <c r="AP51" s="837"/>
      <c r="AQ51" s="837"/>
      <c r="AR51" s="837"/>
      <c r="AS51" s="837"/>
      <c r="AT51" s="837"/>
      <c r="AU51" s="837"/>
      <c r="AV51" s="837"/>
      <c r="AW51" s="837"/>
      <c r="AX51" s="837"/>
      <c r="AY51" s="837"/>
      <c r="AZ51" s="839"/>
      <c r="BA51" s="839"/>
      <c r="BB51" s="839"/>
      <c r="BC51" s="839"/>
      <c r="BD51" s="839"/>
      <c r="BE51" s="832"/>
      <c r="BF51" s="832"/>
      <c r="BG51" s="832"/>
      <c r="BH51" s="832"/>
      <c r="BI51" s="833"/>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2">
      <c r="A52" s="238">
        <v>25</v>
      </c>
      <c r="B52" s="781"/>
      <c r="C52" s="782"/>
      <c r="D52" s="782"/>
      <c r="E52" s="782"/>
      <c r="F52" s="782"/>
      <c r="G52" s="782"/>
      <c r="H52" s="782"/>
      <c r="I52" s="782"/>
      <c r="J52" s="782"/>
      <c r="K52" s="782"/>
      <c r="L52" s="782"/>
      <c r="M52" s="782"/>
      <c r="N52" s="782"/>
      <c r="O52" s="782"/>
      <c r="P52" s="783"/>
      <c r="Q52" s="836"/>
      <c r="R52" s="837"/>
      <c r="S52" s="837"/>
      <c r="T52" s="837"/>
      <c r="U52" s="837"/>
      <c r="V52" s="837"/>
      <c r="W52" s="837"/>
      <c r="X52" s="837"/>
      <c r="Y52" s="837"/>
      <c r="Z52" s="837"/>
      <c r="AA52" s="837"/>
      <c r="AB52" s="837"/>
      <c r="AC52" s="837"/>
      <c r="AD52" s="837"/>
      <c r="AE52" s="838"/>
      <c r="AF52" s="787"/>
      <c r="AG52" s="788"/>
      <c r="AH52" s="788"/>
      <c r="AI52" s="788"/>
      <c r="AJ52" s="789"/>
      <c r="AK52" s="840"/>
      <c r="AL52" s="837"/>
      <c r="AM52" s="837"/>
      <c r="AN52" s="837"/>
      <c r="AO52" s="837"/>
      <c r="AP52" s="837"/>
      <c r="AQ52" s="837"/>
      <c r="AR52" s="837"/>
      <c r="AS52" s="837"/>
      <c r="AT52" s="837"/>
      <c r="AU52" s="837"/>
      <c r="AV52" s="837"/>
      <c r="AW52" s="837"/>
      <c r="AX52" s="837"/>
      <c r="AY52" s="837"/>
      <c r="AZ52" s="839"/>
      <c r="BA52" s="839"/>
      <c r="BB52" s="839"/>
      <c r="BC52" s="839"/>
      <c r="BD52" s="839"/>
      <c r="BE52" s="832"/>
      <c r="BF52" s="832"/>
      <c r="BG52" s="832"/>
      <c r="BH52" s="832"/>
      <c r="BI52" s="833"/>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2">
      <c r="A53" s="238">
        <v>26</v>
      </c>
      <c r="B53" s="781"/>
      <c r="C53" s="782"/>
      <c r="D53" s="782"/>
      <c r="E53" s="782"/>
      <c r="F53" s="782"/>
      <c r="G53" s="782"/>
      <c r="H53" s="782"/>
      <c r="I53" s="782"/>
      <c r="J53" s="782"/>
      <c r="K53" s="782"/>
      <c r="L53" s="782"/>
      <c r="M53" s="782"/>
      <c r="N53" s="782"/>
      <c r="O53" s="782"/>
      <c r="P53" s="783"/>
      <c r="Q53" s="836"/>
      <c r="R53" s="837"/>
      <c r="S53" s="837"/>
      <c r="T53" s="837"/>
      <c r="U53" s="837"/>
      <c r="V53" s="837"/>
      <c r="W53" s="837"/>
      <c r="X53" s="837"/>
      <c r="Y53" s="837"/>
      <c r="Z53" s="837"/>
      <c r="AA53" s="837"/>
      <c r="AB53" s="837"/>
      <c r="AC53" s="837"/>
      <c r="AD53" s="837"/>
      <c r="AE53" s="838"/>
      <c r="AF53" s="787"/>
      <c r="AG53" s="788"/>
      <c r="AH53" s="788"/>
      <c r="AI53" s="788"/>
      <c r="AJ53" s="789"/>
      <c r="AK53" s="840"/>
      <c r="AL53" s="837"/>
      <c r="AM53" s="837"/>
      <c r="AN53" s="837"/>
      <c r="AO53" s="837"/>
      <c r="AP53" s="837"/>
      <c r="AQ53" s="837"/>
      <c r="AR53" s="837"/>
      <c r="AS53" s="837"/>
      <c r="AT53" s="837"/>
      <c r="AU53" s="837"/>
      <c r="AV53" s="837"/>
      <c r="AW53" s="837"/>
      <c r="AX53" s="837"/>
      <c r="AY53" s="837"/>
      <c r="AZ53" s="839"/>
      <c r="BA53" s="839"/>
      <c r="BB53" s="839"/>
      <c r="BC53" s="839"/>
      <c r="BD53" s="839"/>
      <c r="BE53" s="832"/>
      <c r="BF53" s="832"/>
      <c r="BG53" s="832"/>
      <c r="BH53" s="832"/>
      <c r="BI53" s="833"/>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2">
      <c r="A54" s="238">
        <v>27</v>
      </c>
      <c r="B54" s="781"/>
      <c r="C54" s="782"/>
      <c r="D54" s="782"/>
      <c r="E54" s="782"/>
      <c r="F54" s="782"/>
      <c r="G54" s="782"/>
      <c r="H54" s="782"/>
      <c r="I54" s="782"/>
      <c r="J54" s="782"/>
      <c r="K54" s="782"/>
      <c r="L54" s="782"/>
      <c r="M54" s="782"/>
      <c r="N54" s="782"/>
      <c r="O54" s="782"/>
      <c r="P54" s="783"/>
      <c r="Q54" s="836"/>
      <c r="R54" s="837"/>
      <c r="S54" s="837"/>
      <c r="T54" s="837"/>
      <c r="U54" s="837"/>
      <c r="V54" s="837"/>
      <c r="W54" s="837"/>
      <c r="X54" s="837"/>
      <c r="Y54" s="837"/>
      <c r="Z54" s="837"/>
      <c r="AA54" s="837"/>
      <c r="AB54" s="837"/>
      <c r="AC54" s="837"/>
      <c r="AD54" s="837"/>
      <c r="AE54" s="838"/>
      <c r="AF54" s="787"/>
      <c r="AG54" s="788"/>
      <c r="AH54" s="788"/>
      <c r="AI54" s="788"/>
      <c r="AJ54" s="789"/>
      <c r="AK54" s="840"/>
      <c r="AL54" s="837"/>
      <c r="AM54" s="837"/>
      <c r="AN54" s="837"/>
      <c r="AO54" s="837"/>
      <c r="AP54" s="837"/>
      <c r="AQ54" s="837"/>
      <c r="AR54" s="837"/>
      <c r="AS54" s="837"/>
      <c r="AT54" s="837"/>
      <c r="AU54" s="837"/>
      <c r="AV54" s="837"/>
      <c r="AW54" s="837"/>
      <c r="AX54" s="837"/>
      <c r="AY54" s="837"/>
      <c r="AZ54" s="839"/>
      <c r="BA54" s="839"/>
      <c r="BB54" s="839"/>
      <c r="BC54" s="839"/>
      <c r="BD54" s="839"/>
      <c r="BE54" s="832"/>
      <c r="BF54" s="832"/>
      <c r="BG54" s="832"/>
      <c r="BH54" s="832"/>
      <c r="BI54" s="833"/>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2">
      <c r="A55" s="238">
        <v>28</v>
      </c>
      <c r="B55" s="781"/>
      <c r="C55" s="782"/>
      <c r="D55" s="782"/>
      <c r="E55" s="782"/>
      <c r="F55" s="782"/>
      <c r="G55" s="782"/>
      <c r="H55" s="782"/>
      <c r="I55" s="782"/>
      <c r="J55" s="782"/>
      <c r="K55" s="782"/>
      <c r="L55" s="782"/>
      <c r="M55" s="782"/>
      <c r="N55" s="782"/>
      <c r="O55" s="782"/>
      <c r="P55" s="783"/>
      <c r="Q55" s="836"/>
      <c r="R55" s="837"/>
      <c r="S55" s="837"/>
      <c r="T55" s="837"/>
      <c r="U55" s="837"/>
      <c r="V55" s="837"/>
      <c r="W55" s="837"/>
      <c r="X55" s="837"/>
      <c r="Y55" s="837"/>
      <c r="Z55" s="837"/>
      <c r="AA55" s="837"/>
      <c r="AB55" s="837"/>
      <c r="AC55" s="837"/>
      <c r="AD55" s="837"/>
      <c r="AE55" s="838"/>
      <c r="AF55" s="787"/>
      <c r="AG55" s="788"/>
      <c r="AH55" s="788"/>
      <c r="AI55" s="788"/>
      <c r="AJ55" s="789"/>
      <c r="AK55" s="840"/>
      <c r="AL55" s="837"/>
      <c r="AM55" s="837"/>
      <c r="AN55" s="837"/>
      <c r="AO55" s="837"/>
      <c r="AP55" s="837"/>
      <c r="AQ55" s="837"/>
      <c r="AR55" s="837"/>
      <c r="AS55" s="837"/>
      <c r="AT55" s="837"/>
      <c r="AU55" s="837"/>
      <c r="AV55" s="837"/>
      <c r="AW55" s="837"/>
      <c r="AX55" s="837"/>
      <c r="AY55" s="837"/>
      <c r="AZ55" s="839"/>
      <c r="BA55" s="839"/>
      <c r="BB55" s="839"/>
      <c r="BC55" s="839"/>
      <c r="BD55" s="839"/>
      <c r="BE55" s="832"/>
      <c r="BF55" s="832"/>
      <c r="BG55" s="832"/>
      <c r="BH55" s="832"/>
      <c r="BI55" s="833"/>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2">
      <c r="A56" s="238">
        <v>29</v>
      </c>
      <c r="B56" s="781"/>
      <c r="C56" s="782"/>
      <c r="D56" s="782"/>
      <c r="E56" s="782"/>
      <c r="F56" s="782"/>
      <c r="G56" s="782"/>
      <c r="H56" s="782"/>
      <c r="I56" s="782"/>
      <c r="J56" s="782"/>
      <c r="K56" s="782"/>
      <c r="L56" s="782"/>
      <c r="M56" s="782"/>
      <c r="N56" s="782"/>
      <c r="O56" s="782"/>
      <c r="P56" s="783"/>
      <c r="Q56" s="836"/>
      <c r="R56" s="837"/>
      <c r="S56" s="837"/>
      <c r="T56" s="837"/>
      <c r="U56" s="837"/>
      <c r="V56" s="837"/>
      <c r="W56" s="837"/>
      <c r="X56" s="837"/>
      <c r="Y56" s="837"/>
      <c r="Z56" s="837"/>
      <c r="AA56" s="837"/>
      <c r="AB56" s="837"/>
      <c r="AC56" s="837"/>
      <c r="AD56" s="837"/>
      <c r="AE56" s="838"/>
      <c r="AF56" s="787"/>
      <c r="AG56" s="788"/>
      <c r="AH56" s="788"/>
      <c r="AI56" s="788"/>
      <c r="AJ56" s="789"/>
      <c r="AK56" s="840"/>
      <c r="AL56" s="837"/>
      <c r="AM56" s="837"/>
      <c r="AN56" s="837"/>
      <c r="AO56" s="837"/>
      <c r="AP56" s="837"/>
      <c r="AQ56" s="837"/>
      <c r="AR56" s="837"/>
      <c r="AS56" s="837"/>
      <c r="AT56" s="837"/>
      <c r="AU56" s="837"/>
      <c r="AV56" s="837"/>
      <c r="AW56" s="837"/>
      <c r="AX56" s="837"/>
      <c r="AY56" s="837"/>
      <c r="AZ56" s="839"/>
      <c r="BA56" s="839"/>
      <c r="BB56" s="839"/>
      <c r="BC56" s="839"/>
      <c r="BD56" s="839"/>
      <c r="BE56" s="832"/>
      <c r="BF56" s="832"/>
      <c r="BG56" s="832"/>
      <c r="BH56" s="832"/>
      <c r="BI56" s="833"/>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2">
      <c r="A57" s="238">
        <v>30</v>
      </c>
      <c r="B57" s="781"/>
      <c r="C57" s="782"/>
      <c r="D57" s="782"/>
      <c r="E57" s="782"/>
      <c r="F57" s="782"/>
      <c r="G57" s="782"/>
      <c r="H57" s="782"/>
      <c r="I57" s="782"/>
      <c r="J57" s="782"/>
      <c r="K57" s="782"/>
      <c r="L57" s="782"/>
      <c r="M57" s="782"/>
      <c r="N57" s="782"/>
      <c r="O57" s="782"/>
      <c r="P57" s="783"/>
      <c r="Q57" s="836"/>
      <c r="R57" s="837"/>
      <c r="S57" s="837"/>
      <c r="T57" s="837"/>
      <c r="U57" s="837"/>
      <c r="V57" s="837"/>
      <c r="W57" s="837"/>
      <c r="X57" s="837"/>
      <c r="Y57" s="837"/>
      <c r="Z57" s="837"/>
      <c r="AA57" s="837"/>
      <c r="AB57" s="837"/>
      <c r="AC57" s="837"/>
      <c r="AD57" s="837"/>
      <c r="AE57" s="838"/>
      <c r="AF57" s="787"/>
      <c r="AG57" s="788"/>
      <c r="AH57" s="788"/>
      <c r="AI57" s="788"/>
      <c r="AJ57" s="789"/>
      <c r="AK57" s="840"/>
      <c r="AL57" s="837"/>
      <c r="AM57" s="837"/>
      <c r="AN57" s="837"/>
      <c r="AO57" s="837"/>
      <c r="AP57" s="837"/>
      <c r="AQ57" s="837"/>
      <c r="AR57" s="837"/>
      <c r="AS57" s="837"/>
      <c r="AT57" s="837"/>
      <c r="AU57" s="837"/>
      <c r="AV57" s="837"/>
      <c r="AW57" s="837"/>
      <c r="AX57" s="837"/>
      <c r="AY57" s="837"/>
      <c r="AZ57" s="839"/>
      <c r="BA57" s="839"/>
      <c r="BB57" s="839"/>
      <c r="BC57" s="839"/>
      <c r="BD57" s="839"/>
      <c r="BE57" s="832"/>
      <c r="BF57" s="832"/>
      <c r="BG57" s="832"/>
      <c r="BH57" s="832"/>
      <c r="BI57" s="833"/>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2">
      <c r="A58" s="238">
        <v>31</v>
      </c>
      <c r="B58" s="781"/>
      <c r="C58" s="782"/>
      <c r="D58" s="782"/>
      <c r="E58" s="782"/>
      <c r="F58" s="782"/>
      <c r="G58" s="782"/>
      <c r="H58" s="782"/>
      <c r="I58" s="782"/>
      <c r="J58" s="782"/>
      <c r="K58" s="782"/>
      <c r="L58" s="782"/>
      <c r="M58" s="782"/>
      <c r="N58" s="782"/>
      <c r="O58" s="782"/>
      <c r="P58" s="783"/>
      <c r="Q58" s="836"/>
      <c r="R58" s="837"/>
      <c r="S58" s="837"/>
      <c r="T58" s="837"/>
      <c r="U58" s="837"/>
      <c r="V58" s="837"/>
      <c r="W58" s="837"/>
      <c r="X58" s="837"/>
      <c r="Y58" s="837"/>
      <c r="Z58" s="837"/>
      <c r="AA58" s="837"/>
      <c r="AB58" s="837"/>
      <c r="AC58" s="837"/>
      <c r="AD58" s="837"/>
      <c r="AE58" s="838"/>
      <c r="AF58" s="787"/>
      <c r="AG58" s="788"/>
      <c r="AH58" s="788"/>
      <c r="AI58" s="788"/>
      <c r="AJ58" s="789"/>
      <c r="AK58" s="840"/>
      <c r="AL58" s="837"/>
      <c r="AM58" s="837"/>
      <c r="AN58" s="837"/>
      <c r="AO58" s="837"/>
      <c r="AP58" s="837"/>
      <c r="AQ58" s="837"/>
      <c r="AR58" s="837"/>
      <c r="AS58" s="837"/>
      <c r="AT58" s="837"/>
      <c r="AU58" s="837"/>
      <c r="AV58" s="837"/>
      <c r="AW58" s="837"/>
      <c r="AX58" s="837"/>
      <c r="AY58" s="837"/>
      <c r="AZ58" s="839"/>
      <c r="BA58" s="839"/>
      <c r="BB58" s="839"/>
      <c r="BC58" s="839"/>
      <c r="BD58" s="839"/>
      <c r="BE58" s="832"/>
      <c r="BF58" s="832"/>
      <c r="BG58" s="832"/>
      <c r="BH58" s="832"/>
      <c r="BI58" s="833"/>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2">
      <c r="A59" s="238">
        <v>32</v>
      </c>
      <c r="B59" s="781"/>
      <c r="C59" s="782"/>
      <c r="D59" s="782"/>
      <c r="E59" s="782"/>
      <c r="F59" s="782"/>
      <c r="G59" s="782"/>
      <c r="H59" s="782"/>
      <c r="I59" s="782"/>
      <c r="J59" s="782"/>
      <c r="K59" s="782"/>
      <c r="L59" s="782"/>
      <c r="M59" s="782"/>
      <c r="N59" s="782"/>
      <c r="O59" s="782"/>
      <c r="P59" s="783"/>
      <c r="Q59" s="836"/>
      <c r="R59" s="837"/>
      <c r="S59" s="837"/>
      <c r="T59" s="837"/>
      <c r="U59" s="837"/>
      <c r="V59" s="837"/>
      <c r="W59" s="837"/>
      <c r="X59" s="837"/>
      <c r="Y59" s="837"/>
      <c r="Z59" s="837"/>
      <c r="AA59" s="837"/>
      <c r="AB59" s="837"/>
      <c r="AC59" s="837"/>
      <c r="AD59" s="837"/>
      <c r="AE59" s="838"/>
      <c r="AF59" s="787"/>
      <c r="AG59" s="788"/>
      <c r="AH59" s="788"/>
      <c r="AI59" s="788"/>
      <c r="AJ59" s="789"/>
      <c r="AK59" s="840"/>
      <c r="AL59" s="837"/>
      <c r="AM59" s="837"/>
      <c r="AN59" s="837"/>
      <c r="AO59" s="837"/>
      <c r="AP59" s="837"/>
      <c r="AQ59" s="837"/>
      <c r="AR59" s="837"/>
      <c r="AS59" s="837"/>
      <c r="AT59" s="837"/>
      <c r="AU59" s="837"/>
      <c r="AV59" s="837"/>
      <c r="AW59" s="837"/>
      <c r="AX59" s="837"/>
      <c r="AY59" s="837"/>
      <c r="AZ59" s="839"/>
      <c r="BA59" s="839"/>
      <c r="BB59" s="839"/>
      <c r="BC59" s="839"/>
      <c r="BD59" s="839"/>
      <c r="BE59" s="832"/>
      <c r="BF59" s="832"/>
      <c r="BG59" s="832"/>
      <c r="BH59" s="832"/>
      <c r="BI59" s="833"/>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2">
      <c r="A60" s="238">
        <v>33</v>
      </c>
      <c r="B60" s="781"/>
      <c r="C60" s="782"/>
      <c r="D60" s="782"/>
      <c r="E60" s="782"/>
      <c r="F60" s="782"/>
      <c r="G60" s="782"/>
      <c r="H60" s="782"/>
      <c r="I60" s="782"/>
      <c r="J60" s="782"/>
      <c r="K60" s="782"/>
      <c r="L60" s="782"/>
      <c r="M60" s="782"/>
      <c r="N60" s="782"/>
      <c r="O60" s="782"/>
      <c r="P60" s="783"/>
      <c r="Q60" s="836"/>
      <c r="R60" s="837"/>
      <c r="S60" s="837"/>
      <c r="T60" s="837"/>
      <c r="U60" s="837"/>
      <c r="V60" s="837"/>
      <c r="W60" s="837"/>
      <c r="X60" s="837"/>
      <c r="Y60" s="837"/>
      <c r="Z60" s="837"/>
      <c r="AA60" s="837"/>
      <c r="AB60" s="837"/>
      <c r="AC60" s="837"/>
      <c r="AD60" s="837"/>
      <c r="AE60" s="838"/>
      <c r="AF60" s="787"/>
      <c r="AG60" s="788"/>
      <c r="AH60" s="788"/>
      <c r="AI60" s="788"/>
      <c r="AJ60" s="789"/>
      <c r="AK60" s="840"/>
      <c r="AL60" s="837"/>
      <c r="AM60" s="837"/>
      <c r="AN60" s="837"/>
      <c r="AO60" s="837"/>
      <c r="AP60" s="837"/>
      <c r="AQ60" s="837"/>
      <c r="AR60" s="837"/>
      <c r="AS60" s="837"/>
      <c r="AT60" s="837"/>
      <c r="AU60" s="837"/>
      <c r="AV60" s="837"/>
      <c r="AW60" s="837"/>
      <c r="AX60" s="837"/>
      <c r="AY60" s="837"/>
      <c r="AZ60" s="839"/>
      <c r="BA60" s="839"/>
      <c r="BB60" s="839"/>
      <c r="BC60" s="839"/>
      <c r="BD60" s="839"/>
      <c r="BE60" s="832"/>
      <c r="BF60" s="832"/>
      <c r="BG60" s="832"/>
      <c r="BH60" s="832"/>
      <c r="BI60" s="833"/>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5">
      <c r="A61" s="238">
        <v>34</v>
      </c>
      <c r="B61" s="781"/>
      <c r="C61" s="782"/>
      <c r="D61" s="782"/>
      <c r="E61" s="782"/>
      <c r="F61" s="782"/>
      <c r="G61" s="782"/>
      <c r="H61" s="782"/>
      <c r="I61" s="782"/>
      <c r="J61" s="782"/>
      <c r="K61" s="782"/>
      <c r="L61" s="782"/>
      <c r="M61" s="782"/>
      <c r="N61" s="782"/>
      <c r="O61" s="782"/>
      <c r="P61" s="783"/>
      <c r="Q61" s="836"/>
      <c r="R61" s="837"/>
      <c r="S61" s="837"/>
      <c r="T61" s="837"/>
      <c r="U61" s="837"/>
      <c r="V61" s="837"/>
      <c r="W61" s="837"/>
      <c r="X61" s="837"/>
      <c r="Y61" s="837"/>
      <c r="Z61" s="837"/>
      <c r="AA61" s="837"/>
      <c r="AB61" s="837"/>
      <c r="AC61" s="837"/>
      <c r="AD61" s="837"/>
      <c r="AE61" s="838"/>
      <c r="AF61" s="787"/>
      <c r="AG61" s="788"/>
      <c r="AH61" s="788"/>
      <c r="AI61" s="788"/>
      <c r="AJ61" s="789"/>
      <c r="AK61" s="840"/>
      <c r="AL61" s="837"/>
      <c r="AM61" s="837"/>
      <c r="AN61" s="837"/>
      <c r="AO61" s="837"/>
      <c r="AP61" s="837"/>
      <c r="AQ61" s="837"/>
      <c r="AR61" s="837"/>
      <c r="AS61" s="837"/>
      <c r="AT61" s="837"/>
      <c r="AU61" s="837"/>
      <c r="AV61" s="837"/>
      <c r="AW61" s="837"/>
      <c r="AX61" s="837"/>
      <c r="AY61" s="837"/>
      <c r="AZ61" s="839"/>
      <c r="BA61" s="839"/>
      <c r="BB61" s="839"/>
      <c r="BC61" s="839"/>
      <c r="BD61" s="839"/>
      <c r="BE61" s="832"/>
      <c r="BF61" s="832"/>
      <c r="BG61" s="832"/>
      <c r="BH61" s="832"/>
      <c r="BI61" s="833"/>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2">
      <c r="A62" s="238">
        <v>35</v>
      </c>
      <c r="B62" s="781"/>
      <c r="C62" s="782"/>
      <c r="D62" s="782"/>
      <c r="E62" s="782"/>
      <c r="F62" s="782"/>
      <c r="G62" s="782"/>
      <c r="H62" s="782"/>
      <c r="I62" s="782"/>
      <c r="J62" s="782"/>
      <c r="K62" s="782"/>
      <c r="L62" s="782"/>
      <c r="M62" s="782"/>
      <c r="N62" s="782"/>
      <c r="O62" s="782"/>
      <c r="P62" s="783"/>
      <c r="Q62" s="836"/>
      <c r="R62" s="837"/>
      <c r="S62" s="837"/>
      <c r="T62" s="837"/>
      <c r="U62" s="837"/>
      <c r="V62" s="837"/>
      <c r="W62" s="837"/>
      <c r="X62" s="837"/>
      <c r="Y62" s="837"/>
      <c r="Z62" s="837"/>
      <c r="AA62" s="837"/>
      <c r="AB62" s="837"/>
      <c r="AC62" s="837"/>
      <c r="AD62" s="837"/>
      <c r="AE62" s="838"/>
      <c r="AF62" s="787"/>
      <c r="AG62" s="788"/>
      <c r="AH62" s="788"/>
      <c r="AI62" s="788"/>
      <c r="AJ62" s="789"/>
      <c r="AK62" s="840"/>
      <c r="AL62" s="837"/>
      <c r="AM62" s="837"/>
      <c r="AN62" s="837"/>
      <c r="AO62" s="837"/>
      <c r="AP62" s="837"/>
      <c r="AQ62" s="837"/>
      <c r="AR62" s="837"/>
      <c r="AS62" s="837"/>
      <c r="AT62" s="837"/>
      <c r="AU62" s="837"/>
      <c r="AV62" s="837"/>
      <c r="AW62" s="837"/>
      <c r="AX62" s="837"/>
      <c r="AY62" s="837"/>
      <c r="AZ62" s="839"/>
      <c r="BA62" s="839"/>
      <c r="BB62" s="839"/>
      <c r="BC62" s="839"/>
      <c r="BD62" s="839"/>
      <c r="BE62" s="832"/>
      <c r="BF62" s="832"/>
      <c r="BG62" s="832"/>
      <c r="BH62" s="832"/>
      <c r="BI62" s="833"/>
      <c r="BJ62" s="848" t="s">
        <v>394</v>
      </c>
      <c r="BK62" s="810"/>
      <c r="BL62" s="810"/>
      <c r="BM62" s="810"/>
      <c r="BN62" s="811"/>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5">
      <c r="A63" s="240" t="s">
        <v>377</v>
      </c>
      <c r="B63" s="793" t="s">
        <v>395</v>
      </c>
      <c r="C63" s="794"/>
      <c r="D63" s="794"/>
      <c r="E63" s="794"/>
      <c r="F63" s="794"/>
      <c r="G63" s="794"/>
      <c r="H63" s="794"/>
      <c r="I63" s="794"/>
      <c r="J63" s="794"/>
      <c r="K63" s="794"/>
      <c r="L63" s="794"/>
      <c r="M63" s="794"/>
      <c r="N63" s="794"/>
      <c r="O63" s="794"/>
      <c r="P63" s="795"/>
      <c r="Q63" s="841"/>
      <c r="R63" s="842"/>
      <c r="S63" s="842"/>
      <c r="T63" s="842"/>
      <c r="U63" s="842"/>
      <c r="V63" s="842"/>
      <c r="W63" s="842"/>
      <c r="X63" s="842"/>
      <c r="Y63" s="842"/>
      <c r="Z63" s="842"/>
      <c r="AA63" s="842"/>
      <c r="AB63" s="842"/>
      <c r="AC63" s="842"/>
      <c r="AD63" s="842"/>
      <c r="AE63" s="843"/>
      <c r="AF63" s="844">
        <v>240</v>
      </c>
      <c r="AG63" s="845"/>
      <c r="AH63" s="845"/>
      <c r="AI63" s="845"/>
      <c r="AJ63" s="846"/>
      <c r="AK63" s="847"/>
      <c r="AL63" s="842"/>
      <c r="AM63" s="842"/>
      <c r="AN63" s="842"/>
      <c r="AO63" s="842"/>
      <c r="AP63" s="845">
        <v>4590</v>
      </c>
      <c r="AQ63" s="845"/>
      <c r="AR63" s="845"/>
      <c r="AS63" s="845"/>
      <c r="AT63" s="845"/>
      <c r="AU63" s="845">
        <v>3677</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5" t="s">
        <v>384</v>
      </c>
      <c r="AG66" s="819"/>
      <c r="AH66" s="819"/>
      <c r="AI66" s="819"/>
      <c r="AJ66" s="856"/>
      <c r="AK66" s="733" t="s">
        <v>385</v>
      </c>
      <c r="AL66" s="728"/>
      <c r="AM66" s="728"/>
      <c r="AN66" s="728"/>
      <c r="AO66" s="729"/>
      <c r="AP66" s="733" t="s">
        <v>386</v>
      </c>
      <c r="AQ66" s="734"/>
      <c r="AR66" s="734"/>
      <c r="AS66" s="734"/>
      <c r="AT66" s="735"/>
      <c r="AU66" s="733" t="s">
        <v>398</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22"/>
      <c r="AH67" s="822"/>
      <c r="AI67" s="822"/>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0" t="s">
        <v>544</v>
      </c>
      <c r="C68" s="871"/>
      <c r="D68" s="871"/>
      <c r="E68" s="871"/>
      <c r="F68" s="871"/>
      <c r="G68" s="871"/>
      <c r="H68" s="871"/>
      <c r="I68" s="871"/>
      <c r="J68" s="871"/>
      <c r="K68" s="871"/>
      <c r="L68" s="871"/>
      <c r="M68" s="871"/>
      <c r="N68" s="871"/>
      <c r="O68" s="871"/>
      <c r="P68" s="872"/>
      <c r="Q68" s="873">
        <v>4407</v>
      </c>
      <c r="R68" s="867"/>
      <c r="S68" s="867"/>
      <c r="T68" s="867"/>
      <c r="U68" s="867"/>
      <c r="V68" s="867">
        <v>4087</v>
      </c>
      <c r="W68" s="867"/>
      <c r="X68" s="867"/>
      <c r="Y68" s="867"/>
      <c r="Z68" s="867"/>
      <c r="AA68" s="867">
        <v>320</v>
      </c>
      <c r="AB68" s="867"/>
      <c r="AC68" s="867"/>
      <c r="AD68" s="867"/>
      <c r="AE68" s="867"/>
      <c r="AF68" s="867">
        <v>320</v>
      </c>
      <c r="AG68" s="867"/>
      <c r="AH68" s="867"/>
      <c r="AI68" s="867"/>
      <c r="AJ68" s="867"/>
      <c r="AK68" s="867">
        <v>507</v>
      </c>
      <c r="AL68" s="867"/>
      <c r="AM68" s="867"/>
      <c r="AN68" s="867"/>
      <c r="AO68" s="867"/>
      <c r="AP68" s="867" t="s">
        <v>543</v>
      </c>
      <c r="AQ68" s="867"/>
      <c r="AR68" s="867"/>
      <c r="AS68" s="867"/>
      <c r="AT68" s="867"/>
      <c r="AU68" s="867" t="s">
        <v>543</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4" t="s">
        <v>545</v>
      </c>
      <c r="C69" s="875"/>
      <c r="D69" s="875"/>
      <c r="E69" s="875"/>
      <c r="F69" s="875"/>
      <c r="G69" s="875"/>
      <c r="H69" s="875"/>
      <c r="I69" s="875"/>
      <c r="J69" s="875"/>
      <c r="K69" s="875"/>
      <c r="L69" s="875"/>
      <c r="M69" s="875"/>
      <c r="N69" s="875"/>
      <c r="O69" s="875"/>
      <c r="P69" s="876"/>
      <c r="Q69" s="877">
        <v>1092963</v>
      </c>
      <c r="R69" s="834"/>
      <c r="S69" s="834"/>
      <c r="T69" s="834"/>
      <c r="U69" s="834"/>
      <c r="V69" s="834">
        <v>1080088</v>
      </c>
      <c r="W69" s="834"/>
      <c r="X69" s="834"/>
      <c r="Y69" s="834"/>
      <c r="Z69" s="834"/>
      <c r="AA69" s="834">
        <v>12875</v>
      </c>
      <c r="AB69" s="834"/>
      <c r="AC69" s="834"/>
      <c r="AD69" s="834"/>
      <c r="AE69" s="834"/>
      <c r="AF69" s="834">
        <v>12875</v>
      </c>
      <c r="AG69" s="834"/>
      <c r="AH69" s="834"/>
      <c r="AI69" s="834"/>
      <c r="AJ69" s="834"/>
      <c r="AK69" s="834">
        <v>8791</v>
      </c>
      <c r="AL69" s="834"/>
      <c r="AM69" s="834"/>
      <c r="AN69" s="834"/>
      <c r="AO69" s="834"/>
      <c r="AP69" s="834" t="s">
        <v>543</v>
      </c>
      <c r="AQ69" s="834"/>
      <c r="AR69" s="834"/>
      <c r="AS69" s="834"/>
      <c r="AT69" s="834"/>
      <c r="AU69" s="834" t="s">
        <v>543</v>
      </c>
      <c r="AV69" s="834"/>
      <c r="AW69" s="834"/>
      <c r="AX69" s="834"/>
      <c r="AY69" s="834"/>
      <c r="AZ69" s="832"/>
      <c r="BA69" s="832"/>
      <c r="BB69" s="832"/>
      <c r="BC69" s="832"/>
      <c r="BD69" s="833"/>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4" t="s">
        <v>546</v>
      </c>
      <c r="C70" s="875"/>
      <c r="D70" s="875"/>
      <c r="E70" s="875"/>
      <c r="F70" s="875"/>
      <c r="G70" s="875"/>
      <c r="H70" s="875"/>
      <c r="I70" s="875"/>
      <c r="J70" s="875"/>
      <c r="K70" s="875"/>
      <c r="L70" s="875"/>
      <c r="M70" s="875"/>
      <c r="N70" s="875"/>
      <c r="O70" s="875"/>
      <c r="P70" s="876"/>
      <c r="Q70" s="877">
        <v>3135</v>
      </c>
      <c r="R70" s="834"/>
      <c r="S70" s="834"/>
      <c r="T70" s="834"/>
      <c r="U70" s="834"/>
      <c r="V70" s="834">
        <v>2974</v>
      </c>
      <c r="W70" s="834"/>
      <c r="X70" s="834"/>
      <c r="Y70" s="834"/>
      <c r="Z70" s="834"/>
      <c r="AA70" s="834">
        <v>161</v>
      </c>
      <c r="AB70" s="834"/>
      <c r="AC70" s="834"/>
      <c r="AD70" s="834"/>
      <c r="AE70" s="834"/>
      <c r="AF70" s="834">
        <v>161</v>
      </c>
      <c r="AG70" s="834"/>
      <c r="AH70" s="834"/>
      <c r="AI70" s="834"/>
      <c r="AJ70" s="834"/>
      <c r="AK70" s="834">
        <v>3</v>
      </c>
      <c r="AL70" s="834"/>
      <c r="AM70" s="834"/>
      <c r="AN70" s="834"/>
      <c r="AO70" s="834"/>
      <c r="AP70" s="834" t="s">
        <v>543</v>
      </c>
      <c r="AQ70" s="834"/>
      <c r="AR70" s="834"/>
      <c r="AS70" s="834"/>
      <c r="AT70" s="834"/>
      <c r="AU70" s="834" t="s">
        <v>543</v>
      </c>
      <c r="AV70" s="834"/>
      <c r="AW70" s="834"/>
      <c r="AX70" s="834"/>
      <c r="AY70" s="834"/>
      <c r="AZ70" s="832"/>
      <c r="BA70" s="832"/>
      <c r="BB70" s="832"/>
      <c r="BC70" s="832"/>
      <c r="BD70" s="833"/>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4" t="s">
        <v>547</v>
      </c>
      <c r="C71" s="875"/>
      <c r="D71" s="875"/>
      <c r="E71" s="875"/>
      <c r="F71" s="875"/>
      <c r="G71" s="875"/>
      <c r="H71" s="875"/>
      <c r="I71" s="875"/>
      <c r="J71" s="875"/>
      <c r="K71" s="875"/>
      <c r="L71" s="875"/>
      <c r="M71" s="875"/>
      <c r="N71" s="875"/>
      <c r="O71" s="875"/>
      <c r="P71" s="876"/>
      <c r="Q71" s="877">
        <v>1205</v>
      </c>
      <c r="R71" s="834"/>
      <c r="S71" s="834"/>
      <c r="T71" s="834"/>
      <c r="U71" s="834"/>
      <c r="V71" s="834">
        <v>1167</v>
      </c>
      <c r="W71" s="834"/>
      <c r="X71" s="834"/>
      <c r="Y71" s="834"/>
      <c r="Z71" s="834"/>
      <c r="AA71" s="834">
        <v>38</v>
      </c>
      <c r="AB71" s="834"/>
      <c r="AC71" s="834"/>
      <c r="AD71" s="834"/>
      <c r="AE71" s="834"/>
      <c r="AF71" s="834">
        <v>38</v>
      </c>
      <c r="AG71" s="834"/>
      <c r="AH71" s="834"/>
      <c r="AI71" s="834"/>
      <c r="AJ71" s="834"/>
      <c r="AK71" s="834" t="s">
        <v>543</v>
      </c>
      <c r="AL71" s="834"/>
      <c r="AM71" s="834"/>
      <c r="AN71" s="834"/>
      <c r="AO71" s="834"/>
      <c r="AP71" s="834" t="s">
        <v>543</v>
      </c>
      <c r="AQ71" s="834"/>
      <c r="AR71" s="834"/>
      <c r="AS71" s="834"/>
      <c r="AT71" s="834"/>
      <c r="AU71" s="834" t="s">
        <v>543</v>
      </c>
      <c r="AV71" s="834"/>
      <c r="AW71" s="834"/>
      <c r="AX71" s="834"/>
      <c r="AY71" s="834"/>
      <c r="AZ71" s="832"/>
      <c r="BA71" s="832"/>
      <c r="BB71" s="832"/>
      <c r="BC71" s="832"/>
      <c r="BD71" s="833"/>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4"/>
      <c r="C72" s="875"/>
      <c r="D72" s="875"/>
      <c r="E72" s="875"/>
      <c r="F72" s="875"/>
      <c r="G72" s="875"/>
      <c r="H72" s="875"/>
      <c r="I72" s="875"/>
      <c r="J72" s="875"/>
      <c r="K72" s="875"/>
      <c r="L72" s="875"/>
      <c r="M72" s="875"/>
      <c r="N72" s="875"/>
      <c r="O72" s="875"/>
      <c r="P72" s="876"/>
      <c r="Q72" s="877"/>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32"/>
      <c r="BA72" s="832"/>
      <c r="BB72" s="832"/>
      <c r="BC72" s="832"/>
      <c r="BD72" s="833"/>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4"/>
      <c r="C73" s="875"/>
      <c r="D73" s="875"/>
      <c r="E73" s="875"/>
      <c r="F73" s="875"/>
      <c r="G73" s="875"/>
      <c r="H73" s="875"/>
      <c r="I73" s="875"/>
      <c r="J73" s="875"/>
      <c r="K73" s="875"/>
      <c r="L73" s="875"/>
      <c r="M73" s="875"/>
      <c r="N73" s="875"/>
      <c r="O73" s="875"/>
      <c r="P73" s="876"/>
      <c r="Q73" s="877"/>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4"/>
      <c r="AZ73" s="832"/>
      <c r="BA73" s="832"/>
      <c r="BB73" s="832"/>
      <c r="BC73" s="832"/>
      <c r="BD73" s="833"/>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8">
        <v>7</v>
      </c>
      <c r="B74" s="874"/>
      <c r="C74" s="875"/>
      <c r="D74" s="875"/>
      <c r="E74" s="875"/>
      <c r="F74" s="875"/>
      <c r="G74" s="875"/>
      <c r="H74" s="875"/>
      <c r="I74" s="875"/>
      <c r="J74" s="875"/>
      <c r="K74" s="875"/>
      <c r="L74" s="875"/>
      <c r="M74" s="875"/>
      <c r="N74" s="875"/>
      <c r="O74" s="875"/>
      <c r="P74" s="876"/>
      <c r="Q74" s="877"/>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32"/>
      <c r="BA74" s="832"/>
      <c r="BB74" s="832"/>
      <c r="BC74" s="832"/>
      <c r="BD74" s="833"/>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4"/>
      <c r="C75" s="875"/>
      <c r="D75" s="875"/>
      <c r="E75" s="875"/>
      <c r="F75" s="875"/>
      <c r="G75" s="875"/>
      <c r="H75" s="875"/>
      <c r="I75" s="875"/>
      <c r="J75" s="875"/>
      <c r="K75" s="875"/>
      <c r="L75" s="875"/>
      <c r="M75" s="875"/>
      <c r="N75" s="875"/>
      <c r="O75" s="875"/>
      <c r="P75" s="876"/>
      <c r="Q75" s="878"/>
      <c r="R75" s="791"/>
      <c r="S75" s="791"/>
      <c r="T75" s="791"/>
      <c r="U75" s="792"/>
      <c r="V75" s="790"/>
      <c r="W75" s="791"/>
      <c r="X75" s="791"/>
      <c r="Y75" s="791"/>
      <c r="Z75" s="792"/>
      <c r="AA75" s="790"/>
      <c r="AB75" s="791"/>
      <c r="AC75" s="791"/>
      <c r="AD75" s="791"/>
      <c r="AE75" s="792"/>
      <c r="AF75" s="790"/>
      <c r="AG75" s="791"/>
      <c r="AH75" s="791"/>
      <c r="AI75" s="791"/>
      <c r="AJ75" s="792"/>
      <c r="AK75" s="790"/>
      <c r="AL75" s="791"/>
      <c r="AM75" s="791"/>
      <c r="AN75" s="791"/>
      <c r="AO75" s="792"/>
      <c r="AP75" s="790"/>
      <c r="AQ75" s="791"/>
      <c r="AR75" s="791"/>
      <c r="AS75" s="791"/>
      <c r="AT75" s="792"/>
      <c r="AU75" s="790"/>
      <c r="AV75" s="791"/>
      <c r="AW75" s="791"/>
      <c r="AX75" s="791"/>
      <c r="AY75" s="792"/>
      <c r="AZ75" s="832"/>
      <c r="BA75" s="832"/>
      <c r="BB75" s="832"/>
      <c r="BC75" s="832"/>
      <c r="BD75" s="833"/>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4"/>
      <c r="C76" s="875"/>
      <c r="D76" s="875"/>
      <c r="E76" s="875"/>
      <c r="F76" s="875"/>
      <c r="G76" s="875"/>
      <c r="H76" s="875"/>
      <c r="I76" s="875"/>
      <c r="J76" s="875"/>
      <c r="K76" s="875"/>
      <c r="L76" s="875"/>
      <c r="M76" s="875"/>
      <c r="N76" s="875"/>
      <c r="O76" s="875"/>
      <c r="P76" s="876"/>
      <c r="Q76" s="878"/>
      <c r="R76" s="791"/>
      <c r="S76" s="791"/>
      <c r="T76" s="791"/>
      <c r="U76" s="792"/>
      <c r="V76" s="790"/>
      <c r="W76" s="791"/>
      <c r="X76" s="791"/>
      <c r="Y76" s="791"/>
      <c r="Z76" s="792"/>
      <c r="AA76" s="790"/>
      <c r="AB76" s="791"/>
      <c r="AC76" s="791"/>
      <c r="AD76" s="791"/>
      <c r="AE76" s="792"/>
      <c r="AF76" s="790"/>
      <c r="AG76" s="791"/>
      <c r="AH76" s="791"/>
      <c r="AI76" s="791"/>
      <c r="AJ76" s="792"/>
      <c r="AK76" s="790"/>
      <c r="AL76" s="791"/>
      <c r="AM76" s="791"/>
      <c r="AN76" s="791"/>
      <c r="AO76" s="792"/>
      <c r="AP76" s="790"/>
      <c r="AQ76" s="791"/>
      <c r="AR76" s="791"/>
      <c r="AS76" s="791"/>
      <c r="AT76" s="792"/>
      <c r="AU76" s="790"/>
      <c r="AV76" s="791"/>
      <c r="AW76" s="791"/>
      <c r="AX76" s="791"/>
      <c r="AY76" s="792"/>
      <c r="AZ76" s="832"/>
      <c r="BA76" s="832"/>
      <c r="BB76" s="832"/>
      <c r="BC76" s="832"/>
      <c r="BD76" s="833"/>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4"/>
      <c r="C77" s="875"/>
      <c r="D77" s="875"/>
      <c r="E77" s="875"/>
      <c r="F77" s="875"/>
      <c r="G77" s="875"/>
      <c r="H77" s="875"/>
      <c r="I77" s="875"/>
      <c r="J77" s="875"/>
      <c r="K77" s="875"/>
      <c r="L77" s="875"/>
      <c r="M77" s="875"/>
      <c r="N77" s="875"/>
      <c r="O77" s="875"/>
      <c r="P77" s="876"/>
      <c r="Q77" s="878"/>
      <c r="R77" s="791"/>
      <c r="S77" s="791"/>
      <c r="T77" s="791"/>
      <c r="U77" s="792"/>
      <c r="V77" s="790"/>
      <c r="W77" s="791"/>
      <c r="X77" s="791"/>
      <c r="Y77" s="791"/>
      <c r="Z77" s="792"/>
      <c r="AA77" s="790"/>
      <c r="AB77" s="791"/>
      <c r="AC77" s="791"/>
      <c r="AD77" s="791"/>
      <c r="AE77" s="792"/>
      <c r="AF77" s="790"/>
      <c r="AG77" s="791"/>
      <c r="AH77" s="791"/>
      <c r="AI77" s="791"/>
      <c r="AJ77" s="792"/>
      <c r="AK77" s="790"/>
      <c r="AL77" s="791"/>
      <c r="AM77" s="791"/>
      <c r="AN77" s="791"/>
      <c r="AO77" s="792"/>
      <c r="AP77" s="790"/>
      <c r="AQ77" s="791"/>
      <c r="AR77" s="791"/>
      <c r="AS77" s="791"/>
      <c r="AT77" s="792"/>
      <c r="AU77" s="790"/>
      <c r="AV77" s="791"/>
      <c r="AW77" s="791"/>
      <c r="AX77" s="791"/>
      <c r="AY77" s="792"/>
      <c r="AZ77" s="832"/>
      <c r="BA77" s="832"/>
      <c r="BB77" s="832"/>
      <c r="BC77" s="832"/>
      <c r="BD77" s="833"/>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4"/>
      <c r="C78" s="875"/>
      <c r="D78" s="875"/>
      <c r="E78" s="875"/>
      <c r="F78" s="875"/>
      <c r="G78" s="875"/>
      <c r="H78" s="875"/>
      <c r="I78" s="875"/>
      <c r="J78" s="875"/>
      <c r="K78" s="875"/>
      <c r="L78" s="875"/>
      <c r="M78" s="875"/>
      <c r="N78" s="875"/>
      <c r="O78" s="875"/>
      <c r="P78" s="876"/>
      <c r="Q78" s="877"/>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2"/>
      <c r="BA78" s="832"/>
      <c r="BB78" s="832"/>
      <c r="BC78" s="832"/>
      <c r="BD78" s="833"/>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4"/>
      <c r="C79" s="875"/>
      <c r="D79" s="875"/>
      <c r="E79" s="875"/>
      <c r="F79" s="875"/>
      <c r="G79" s="875"/>
      <c r="H79" s="875"/>
      <c r="I79" s="875"/>
      <c r="J79" s="875"/>
      <c r="K79" s="875"/>
      <c r="L79" s="875"/>
      <c r="M79" s="875"/>
      <c r="N79" s="875"/>
      <c r="O79" s="875"/>
      <c r="P79" s="876"/>
      <c r="Q79" s="877"/>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2"/>
      <c r="BA79" s="832"/>
      <c r="BB79" s="832"/>
      <c r="BC79" s="832"/>
      <c r="BD79" s="833"/>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4"/>
      <c r="C80" s="875"/>
      <c r="D80" s="875"/>
      <c r="E80" s="875"/>
      <c r="F80" s="875"/>
      <c r="G80" s="875"/>
      <c r="H80" s="875"/>
      <c r="I80" s="875"/>
      <c r="J80" s="875"/>
      <c r="K80" s="875"/>
      <c r="L80" s="875"/>
      <c r="M80" s="875"/>
      <c r="N80" s="875"/>
      <c r="O80" s="875"/>
      <c r="P80" s="876"/>
      <c r="Q80" s="877"/>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2"/>
      <c r="BA80" s="832"/>
      <c r="BB80" s="832"/>
      <c r="BC80" s="832"/>
      <c r="BD80" s="833"/>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4"/>
      <c r="C81" s="875"/>
      <c r="D81" s="875"/>
      <c r="E81" s="875"/>
      <c r="F81" s="875"/>
      <c r="G81" s="875"/>
      <c r="H81" s="875"/>
      <c r="I81" s="875"/>
      <c r="J81" s="875"/>
      <c r="K81" s="875"/>
      <c r="L81" s="875"/>
      <c r="M81" s="875"/>
      <c r="N81" s="875"/>
      <c r="O81" s="875"/>
      <c r="P81" s="876"/>
      <c r="Q81" s="877"/>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2"/>
      <c r="BA81" s="832"/>
      <c r="BB81" s="832"/>
      <c r="BC81" s="832"/>
      <c r="BD81" s="833"/>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4"/>
      <c r="C82" s="875"/>
      <c r="D82" s="875"/>
      <c r="E82" s="875"/>
      <c r="F82" s="875"/>
      <c r="G82" s="875"/>
      <c r="H82" s="875"/>
      <c r="I82" s="875"/>
      <c r="J82" s="875"/>
      <c r="K82" s="875"/>
      <c r="L82" s="875"/>
      <c r="M82" s="875"/>
      <c r="N82" s="875"/>
      <c r="O82" s="875"/>
      <c r="P82" s="876"/>
      <c r="Q82" s="877"/>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2"/>
      <c r="BA82" s="832"/>
      <c r="BB82" s="832"/>
      <c r="BC82" s="832"/>
      <c r="BD82" s="833"/>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4"/>
      <c r="C83" s="875"/>
      <c r="D83" s="875"/>
      <c r="E83" s="875"/>
      <c r="F83" s="875"/>
      <c r="G83" s="875"/>
      <c r="H83" s="875"/>
      <c r="I83" s="875"/>
      <c r="J83" s="875"/>
      <c r="K83" s="875"/>
      <c r="L83" s="875"/>
      <c r="M83" s="875"/>
      <c r="N83" s="875"/>
      <c r="O83" s="875"/>
      <c r="P83" s="876"/>
      <c r="Q83" s="877"/>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2"/>
      <c r="BA83" s="832"/>
      <c r="BB83" s="832"/>
      <c r="BC83" s="832"/>
      <c r="BD83" s="833"/>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4"/>
      <c r="C84" s="875"/>
      <c r="D84" s="875"/>
      <c r="E84" s="875"/>
      <c r="F84" s="875"/>
      <c r="G84" s="875"/>
      <c r="H84" s="875"/>
      <c r="I84" s="875"/>
      <c r="J84" s="875"/>
      <c r="K84" s="875"/>
      <c r="L84" s="875"/>
      <c r="M84" s="875"/>
      <c r="N84" s="875"/>
      <c r="O84" s="875"/>
      <c r="P84" s="876"/>
      <c r="Q84" s="877"/>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2"/>
      <c r="BA84" s="832"/>
      <c r="BB84" s="832"/>
      <c r="BC84" s="832"/>
      <c r="BD84" s="833"/>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4"/>
      <c r="C85" s="875"/>
      <c r="D85" s="875"/>
      <c r="E85" s="875"/>
      <c r="F85" s="875"/>
      <c r="G85" s="875"/>
      <c r="H85" s="875"/>
      <c r="I85" s="875"/>
      <c r="J85" s="875"/>
      <c r="K85" s="875"/>
      <c r="L85" s="875"/>
      <c r="M85" s="875"/>
      <c r="N85" s="875"/>
      <c r="O85" s="875"/>
      <c r="P85" s="876"/>
      <c r="Q85" s="877"/>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2"/>
      <c r="BA85" s="832"/>
      <c r="BB85" s="832"/>
      <c r="BC85" s="832"/>
      <c r="BD85" s="833"/>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4"/>
      <c r="C86" s="875"/>
      <c r="D86" s="875"/>
      <c r="E86" s="875"/>
      <c r="F86" s="875"/>
      <c r="G86" s="875"/>
      <c r="H86" s="875"/>
      <c r="I86" s="875"/>
      <c r="J86" s="875"/>
      <c r="K86" s="875"/>
      <c r="L86" s="875"/>
      <c r="M86" s="875"/>
      <c r="N86" s="875"/>
      <c r="O86" s="875"/>
      <c r="P86" s="876"/>
      <c r="Q86" s="877"/>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2"/>
      <c r="BA86" s="832"/>
      <c r="BB86" s="832"/>
      <c r="BC86" s="832"/>
      <c r="BD86" s="833"/>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377</v>
      </c>
      <c r="B88" s="793" t="s">
        <v>399</v>
      </c>
      <c r="C88" s="794"/>
      <c r="D88" s="794"/>
      <c r="E88" s="794"/>
      <c r="F88" s="794"/>
      <c r="G88" s="794"/>
      <c r="H88" s="794"/>
      <c r="I88" s="794"/>
      <c r="J88" s="794"/>
      <c r="K88" s="794"/>
      <c r="L88" s="794"/>
      <c r="M88" s="794"/>
      <c r="N88" s="794"/>
      <c r="O88" s="794"/>
      <c r="P88" s="795"/>
      <c r="Q88" s="841"/>
      <c r="R88" s="842"/>
      <c r="S88" s="842"/>
      <c r="T88" s="842"/>
      <c r="U88" s="842"/>
      <c r="V88" s="842"/>
      <c r="W88" s="842"/>
      <c r="X88" s="842"/>
      <c r="Y88" s="842"/>
      <c r="Z88" s="842"/>
      <c r="AA88" s="842"/>
      <c r="AB88" s="842"/>
      <c r="AC88" s="842"/>
      <c r="AD88" s="842"/>
      <c r="AE88" s="842"/>
      <c r="AF88" s="845">
        <v>13394</v>
      </c>
      <c r="AG88" s="845"/>
      <c r="AH88" s="845"/>
      <c r="AI88" s="845"/>
      <c r="AJ88" s="845"/>
      <c r="AK88" s="842"/>
      <c r="AL88" s="842"/>
      <c r="AM88" s="842"/>
      <c r="AN88" s="842"/>
      <c r="AO88" s="842"/>
      <c r="AP88" s="845" t="s">
        <v>543</v>
      </c>
      <c r="AQ88" s="845"/>
      <c r="AR88" s="845"/>
      <c r="AS88" s="845"/>
      <c r="AT88" s="845"/>
      <c r="AU88" s="845" t="s">
        <v>543</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93" t="s">
        <v>400</v>
      </c>
      <c r="BS102" s="794"/>
      <c r="BT102" s="794"/>
      <c r="BU102" s="794"/>
      <c r="BV102" s="794"/>
      <c r="BW102" s="794"/>
      <c r="BX102" s="794"/>
      <c r="BY102" s="794"/>
      <c r="BZ102" s="794"/>
      <c r="CA102" s="794"/>
      <c r="CB102" s="794"/>
      <c r="CC102" s="794"/>
      <c r="CD102" s="794"/>
      <c r="CE102" s="794"/>
      <c r="CF102" s="794"/>
      <c r="CG102" s="795"/>
      <c r="CH102" s="886"/>
      <c r="CI102" s="887"/>
      <c r="CJ102" s="887"/>
      <c r="CK102" s="887"/>
      <c r="CL102" s="888"/>
      <c r="CM102" s="886"/>
      <c r="CN102" s="887"/>
      <c r="CO102" s="887"/>
      <c r="CP102" s="887"/>
      <c r="CQ102" s="888"/>
      <c r="CR102" s="889">
        <v>1</v>
      </c>
      <c r="CS102" s="853"/>
      <c r="CT102" s="853"/>
      <c r="CU102" s="853"/>
      <c r="CV102" s="890"/>
      <c r="CW102" s="889" t="s">
        <v>543</v>
      </c>
      <c r="CX102" s="853"/>
      <c r="CY102" s="853"/>
      <c r="CZ102" s="853"/>
      <c r="DA102" s="890"/>
      <c r="DB102" s="889" t="s">
        <v>543</v>
      </c>
      <c r="DC102" s="853"/>
      <c r="DD102" s="853"/>
      <c r="DE102" s="853"/>
      <c r="DF102" s="890"/>
      <c r="DG102" s="889" t="s">
        <v>543</v>
      </c>
      <c r="DH102" s="853"/>
      <c r="DI102" s="853"/>
      <c r="DJ102" s="853"/>
      <c r="DK102" s="890"/>
      <c r="DL102" s="889" t="s">
        <v>543</v>
      </c>
      <c r="DM102" s="853"/>
      <c r="DN102" s="853"/>
      <c r="DO102" s="853"/>
      <c r="DP102" s="890"/>
      <c r="DQ102" s="889" t="s">
        <v>543</v>
      </c>
      <c r="DR102" s="853"/>
      <c r="DS102" s="853"/>
      <c r="DT102" s="853"/>
      <c r="DU102" s="890"/>
      <c r="DV102" s="793"/>
      <c r="DW102" s="794"/>
      <c r="DX102" s="794"/>
      <c r="DY102" s="794"/>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401</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402</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405</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406</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407</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408</v>
      </c>
      <c r="AB109" s="892"/>
      <c r="AC109" s="892"/>
      <c r="AD109" s="892"/>
      <c r="AE109" s="893"/>
      <c r="AF109" s="891" t="s">
        <v>409</v>
      </c>
      <c r="AG109" s="892"/>
      <c r="AH109" s="892"/>
      <c r="AI109" s="892"/>
      <c r="AJ109" s="893"/>
      <c r="AK109" s="891" t="s">
        <v>295</v>
      </c>
      <c r="AL109" s="892"/>
      <c r="AM109" s="892"/>
      <c r="AN109" s="892"/>
      <c r="AO109" s="893"/>
      <c r="AP109" s="891" t="s">
        <v>410</v>
      </c>
      <c r="AQ109" s="892"/>
      <c r="AR109" s="892"/>
      <c r="AS109" s="892"/>
      <c r="AT109" s="894"/>
      <c r="AU109" s="911" t="s">
        <v>407</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408</v>
      </c>
      <c r="BR109" s="892"/>
      <c r="BS109" s="892"/>
      <c r="BT109" s="892"/>
      <c r="BU109" s="893"/>
      <c r="BV109" s="891" t="s">
        <v>409</v>
      </c>
      <c r="BW109" s="892"/>
      <c r="BX109" s="892"/>
      <c r="BY109" s="892"/>
      <c r="BZ109" s="893"/>
      <c r="CA109" s="891" t="s">
        <v>295</v>
      </c>
      <c r="CB109" s="892"/>
      <c r="CC109" s="892"/>
      <c r="CD109" s="892"/>
      <c r="CE109" s="893"/>
      <c r="CF109" s="912" t="s">
        <v>410</v>
      </c>
      <c r="CG109" s="912"/>
      <c r="CH109" s="912"/>
      <c r="CI109" s="912"/>
      <c r="CJ109" s="912"/>
      <c r="CK109" s="891" t="s">
        <v>411</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408</v>
      </c>
      <c r="DH109" s="892"/>
      <c r="DI109" s="892"/>
      <c r="DJ109" s="892"/>
      <c r="DK109" s="893"/>
      <c r="DL109" s="891" t="s">
        <v>409</v>
      </c>
      <c r="DM109" s="892"/>
      <c r="DN109" s="892"/>
      <c r="DO109" s="892"/>
      <c r="DP109" s="893"/>
      <c r="DQ109" s="891" t="s">
        <v>295</v>
      </c>
      <c r="DR109" s="892"/>
      <c r="DS109" s="892"/>
      <c r="DT109" s="892"/>
      <c r="DU109" s="893"/>
      <c r="DV109" s="891" t="s">
        <v>410</v>
      </c>
      <c r="DW109" s="892"/>
      <c r="DX109" s="892"/>
      <c r="DY109" s="892"/>
      <c r="DZ109" s="894"/>
    </row>
    <row r="110" spans="1:131" s="230" customFormat="1" ht="26.25" customHeight="1" x14ac:dyDescent="0.2">
      <c r="A110" s="895" t="s">
        <v>412</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653364</v>
      </c>
      <c r="AB110" s="899"/>
      <c r="AC110" s="899"/>
      <c r="AD110" s="899"/>
      <c r="AE110" s="900"/>
      <c r="AF110" s="901">
        <v>701975</v>
      </c>
      <c r="AG110" s="899"/>
      <c r="AH110" s="899"/>
      <c r="AI110" s="899"/>
      <c r="AJ110" s="900"/>
      <c r="AK110" s="901">
        <v>712814</v>
      </c>
      <c r="AL110" s="899"/>
      <c r="AM110" s="899"/>
      <c r="AN110" s="899"/>
      <c r="AO110" s="900"/>
      <c r="AP110" s="902">
        <v>12.8</v>
      </c>
      <c r="AQ110" s="903"/>
      <c r="AR110" s="903"/>
      <c r="AS110" s="903"/>
      <c r="AT110" s="904"/>
      <c r="AU110" s="905" t="s">
        <v>69</v>
      </c>
      <c r="AV110" s="906"/>
      <c r="AW110" s="906"/>
      <c r="AX110" s="906"/>
      <c r="AY110" s="906"/>
      <c r="AZ110" s="928" t="s">
        <v>413</v>
      </c>
      <c r="BA110" s="896"/>
      <c r="BB110" s="896"/>
      <c r="BC110" s="896"/>
      <c r="BD110" s="896"/>
      <c r="BE110" s="896"/>
      <c r="BF110" s="896"/>
      <c r="BG110" s="896"/>
      <c r="BH110" s="896"/>
      <c r="BI110" s="896"/>
      <c r="BJ110" s="896"/>
      <c r="BK110" s="896"/>
      <c r="BL110" s="896"/>
      <c r="BM110" s="896"/>
      <c r="BN110" s="896"/>
      <c r="BO110" s="896"/>
      <c r="BP110" s="897"/>
      <c r="BQ110" s="929">
        <v>7349988</v>
      </c>
      <c r="BR110" s="930"/>
      <c r="BS110" s="930"/>
      <c r="BT110" s="930"/>
      <c r="BU110" s="930"/>
      <c r="BV110" s="930">
        <v>6980430</v>
      </c>
      <c r="BW110" s="930"/>
      <c r="BX110" s="930"/>
      <c r="BY110" s="930"/>
      <c r="BZ110" s="930"/>
      <c r="CA110" s="930">
        <v>6526488</v>
      </c>
      <c r="CB110" s="930"/>
      <c r="CC110" s="930"/>
      <c r="CD110" s="930"/>
      <c r="CE110" s="930"/>
      <c r="CF110" s="943">
        <v>117.1</v>
      </c>
      <c r="CG110" s="944"/>
      <c r="CH110" s="944"/>
      <c r="CI110" s="944"/>
      <c r="CJ110" s="944"/>
      <c r="CK110" s="945" t="s">
        <v>414</v>
      </c>
      <c r="CL110" s="946"/>
      <c r="CM110" s="928" t="s">
        <v>415</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122</v>
      </c>
      <c r="DH110" s="930"/>
      <c r="DI110" s="930"/>
      <c r="DJ110" s="930"/>
      <c r="DK110" s="930"/>
      <c r="DL110" s="930" t="s">
        <v>122</v>
      </c>
      <c r="DM110" s="930"/>
      <c r="DN110" s="930"/>
      <c r="DO110" s="930"/>
      <c r="DP110" s="930"/>
      <c r="DQ110" s="930" t="s">
        <v>122</v>
      </c>
      <c r="DR110" s="930"/>
      <c r="DS110" s="930"/>
      <c r="DT110" s="930"/>
      <c r="DU110" s="930"/>
      <c r="DV110" s="931" t="s">
        <v>122</v>
      </c>
      <c r="DW110" s="931"/>
      <c r="DX110" s="931"/>
      <c r="DY110" s="931"/>
      <c r="DZ110" s="932"/>
    </row>
    <row r="111" spans="1:131" s="230" customFormat="1" ht="26.25" customHeight="1" x14ac:dyDescent="0.2">
      <c r="A111" s="933" t="s">
        <v>416</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122</v>
      </c>
      <c r="AB111" s="937"/>
      <c r="AC111" s="937"/>
      <c r="AD111" s="937"/>
      <c r="AE111" s="938"/>
      <c r="AF111" s="939" t="s">
        <v>122</v>
      </c>
      <c r="AG111" s="937"/>
      <c r="AH111" s="937"/>
      <c r="AI111" s="937"/>
      <c r="AJ111" s="938"/>
      <c r="AK111" s="939" t="s">
        <v>122</v>
      </c>
      <c r="AL111" s="937"/>
      <c r="AM111" s="937"/>
      <c r="AN111" s="937"/>
      <c r="AO111" s="938"/>
      <c r="AP111" s="940" t="s">
        <v>122</v>
      </c>
      <c r="AQ111" s="941"/>
      <c r="AR111" s="941"/>
      <c r="AS111" s="941"/>
      <c r="AT111" s="942"/>
      <c r="AU111" s="907"/>
      <c r="AV111" s="908"/>
      <c r="AW111" s="908"/>
      <c r="AX111" s="908"/>
      <c r="AY111" s="908"/>
      <c r="AZ111" s="921" t="s">
        <v>417</v>
      </c>
      <c r="BA111" s="922"/>
      <c r="BB111" s="922"/>
      <c r="BC111" s="922"/>
      <c r="BD111" s="922"/>
      <c r="BE111" s="922"/>
      <c r="BF111" s="922"/>
      <c r="BG111" s="922"/>
      <c r="BH111" s="922"/>
      <c r="BI111" s="922"/>
      <c r="BJ111" s="922"/>
      <c r="BK111" s="922"/>
      <c r="BL111" s="922"/>
      <c r="BM111" s="922"/>
      <c r="BN111" s="922"/>
      <c r="BO111" s="922"/>
      <c r="BP111" s="923"/>
      <c r="BQ111" s="924" t="s">
        <v>122</v>
      </c>
      <c r="BR111" s="925"/>
      <c r="BS111" s="925"/>
      <c r="BT111" s="925"/>
      <c r="BU111" s="925"/>
      <c r="BV111" s="925" t="s">
        <v>122</v>
      </c>
      <c r="BW111" s="925"/>
      <c r="BX111" s="925"/>
      <c r="BY111" s="925"/>
      <c r="BZ111" s="925"/>
      <c r="CA111" s="925" t="s">
        <v>122</v>
      </c>
      <c r="CB111" s="925"/>
      <c r="CC111" s="925"/>
      <c r="CD111" s="925"/>
      <c r="CE111" s="925"/>
      <c r="CF111" s="919" t="s">
        <v>122</v>
      </c>
      <c r="CG111" s="920"/>
      <c r="CH111" s="920"/>
      <c r="CI111" s="920"/>
      <c r="CJ111" s="920"/>
      <c r="CK111" s="947"/>
      <c r="CL111" s="948"/>
      <c r="CM111" s="921" t="s">
        <v>418</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122</v>
      </c>
      <c r="DH111" s="925"/>
      <c r="DI111" s="925"/>
      <c r="DJ111" s="925"/>
      <c r="DK111" s="925"/>
      <c r="DL111" s="925" t="s">
        <v>122</v>
      </c>
      <c r="DM111" s="925"/>
      <c r="DN111" s="925"/>
      <c r="DO111" s="925"/>
      <c r="DP111" s="925"/>
      <c r="DQ111" s="925" t="s">
        <v>122</v>
      </c>
      <c r="DR111" s="925"/>
      <c r="DS111" s="925"/>
      <c r="DT111" s="925"/>
      <c r="DU111" s="925"/>
      <c r="DV111" s="926" t="s">
        <v>122</v>
      </c>
      <c r="DW111" s="926"/>
      <c r="DX111" s="926"/>
      <c r="DY111" s="926"/>
      <c r="DZ111" s="927"/>
    </row>
    <row r="112" spans="1:131" s="230" customFormat="1" ht="26.25" customHeight="1" x14ac:dyDescent="0.2">
      <c r="A112" s="951" t="s">
        <v>419</v>
      </c>
      <c r="B112" s="952"/>
      <c r="C112" s="922" t="s">
        <v>420</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122</v>
      </c>
      <c r="AB112" s="958"/>
      <c r="AC112" s="958"/>
      <c r="AD112" s="958"/>
      <c r="AE112" s="959"/>
      <c r="AF112" s="960" t="s">
        <v>122</v>
      </c>
      <c r="AG112" s="958"/>
      <c r="AH112" s="958"/>
      <c r="AI112" s="958"/>
      <c r="AJ112" s="959"/>
      <c r="AK112" s="960" t="s">
        <v>122</v>
      </c>
      <c r="AL112" s="958"/>
      <c r="AM112" s="958"/>
      <c r="AN112" s="958"/>
      <c r="AO112" s="959"/>
      <c r="AP112" s="961" t="s">
        <v>122</v>
      </c>
      <c r="AQ112" s="962"/>
      <c r="AR112" s="962"/>
      <c r="AS112" s="962"/>
      <c r="AT112" s="963"/>
      <c r="AU112" s="907"/>
      <c r="AV112" s="908"/>
      <c r="AW112" s="908"/>
      <c r="AX112" s="908"/>
      <c r="AY112" s="908"/>
      <c r="AZ112" s="921" t="s">
        <v>421</v>
      </c>
      <c r="BA112" s="922"/>
      <c r="BB112" s="922"/>
      <c r="BC112" s="922"/>
      <c r="BD112" s="922"/>
      <c r="BE112" s="922"/>
      <c r="BF112" s="922"/>
      <c r="BG112" s="922"/>
      <c r="BH112" s="922"/>
      <c r="BI112" s="922"/>
      <c r="BJ112" s="922"/>
      <c r="BK112" s="922"/>
      <c r="BL112" s="922"/>
      <c r="BM112" s="922"/>
      <c r="BN112" s="922"/>
      <c r="BO112" s="922"/>
      <c r="BP112" s="923"/>
      <c r="BQ112" s="924">
        <v>3329809</v>
      </c>
      <c r="BR112" s="925"/>
      <c r="BS112" s="925"/>
      <c r="BT112" s="925"/>
      <c r="BU112" s="925"/>
      <c r="BV112" s="925">
        <v>3487360</v>
      </c>
      <c r="BW112" s="925"/>
      <c r="BX112" s="925"/>
      <c r="BY112" s="925"/>
      <c r="BZ112" s="925"/>
      <c r="CA112" s="925">
        <v>3676504</v>
      </c>
      <c r="CB112" s="925"/>
      <c r="CC112" s="925"/>
      <c r="CD112" s="925"/>
      <c r="CE112" s="925"/>
      <c r="CF112" s="919">
        <v>66</v>
      </c>
      <c r="CG112" s="920"/>
      <c r="CH112" s="920"/>
      <c r="CI112" s="920"/>
      <c r="CJ112" s="920"/>
      <c r="CK112" s="947"/>
      <c r="CL112" s="948"/>
      <c r="CM112" s="921" t="s">
        <v>422</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122</v>
      </c>
      <c r="DH112" s="925"/>
      <c r="DI112" s="925"/>
      <c r="DJ112" s="925"/>
      <c r="DK112" s="925"/>
      <c r="DL112" s="925" t="s">
        <v>122</v>
      </c>
      <c r="DM112" s="925"/>
      <c r="DN112" s="925"/>
      <c r="DO112" s="925"/>
      <c r="DP112" s="925"/>
      <c r="DQ112" s="925" t="s">
        <v>122</v>
      </c>
      <c r="DR112" s="925"/>
      <c r="DS112" s="925"/>
      <c r="DT112" s="925"/>
      <c r="DU112" s="925"/>
      <c r="DV112" s="926" t="s">
        <v>122</v>
      </c>
      <c r="DW112" s="926"/>
      <c r="DX112" s="926"/>
      <c r="DY112" s="926"/>
      <c r="DZ112" s="927"/>
    </row>
    <row r="113" spans="1:130" s="230" customFormat="1" ht="26.25" customHeight="1" x14ac:dyDescent="0.2">
      <c r="A113" s="953"/>
      <c r="B113" s="954"/>
      <c r="C113" s="922" t="s">
        <v>423</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285448</v>
      </c>
      <c r="AB113" s="937"/>
      <c r="AC113" s="937"/>
      <c r="AD113" s="937"/>
      <c r="AE113" s="938"/>
      <c r="AF113" s="939">
        <v>287918</v>
      </c>
      <c r="AG113" s="937"/>
      <c r="AH113" s="937"/>
      <c r="AI113" s="937"/>
      <c r="AJ113" s="938"/>
      <c r="AK113" s="939">
        <v>315493</v>
      </c>
      <c r="AL113" s="937"/>
      <c r="AM113" s="937"/>
      <c r="AN113" s="937"/>
      <c r="AO113" s="938"/>
      <c r="AP113" s="940">
        <v>5.7</v>
      </c>
      <c r="AQ113" s="941"/>
      <c r="AR113" s="941"/>
      <c r="AS113" s="941"/>
      <c r="AT113" s="942"/>
      <c r="AU113" s="907"/>
      <c r="AV113" s="908"/>
      <c r="AW113" s="908"/>
      <c r="AX113" s="908"/>
      <c r="AY113" s="908"/>
      <c r="AZ113" s="921" t="s">
        <v>424</v>
      </c>
      <c r="BA113" s="922"/>
      <c r="BB113" s="922"/>
      <c r="BC113" s="922"/>
      <c r="BD113" s="922"/>
      <c r="BE113" s="922"/>
      <c r="BF113" s="922"/>
      <c r="BG113" s="922"/>
      <c r="BH113" s="922"/>
      <c r="BI113" s="922"/>
      <c r="BJ113" s="922"/>
      <c r="BK113" s="922"/>
      <c r="BL113" s="922"/>
      <c r="BM113" s="922"/>
      <c r="BN113" s="922"/>
      <c r="BO113" s="922"/>
      <c r="BP113" s="923"/>
      <c r="BQ113" s="924" t="s">
        <v>122</v>
      </c>
      <c r="BR113" s="925"/>
      <c r="BS113" s="925"/>
      <c r="BT113" s="925"/>
      <c r="BU113" s="925"/>
      <c r="BV113" s="925" t="s">
        <v>122</v>
      </c>
      <c r="BW113" s="925"/>
      <c r="BX113" s="925"/>
      <c r="BY113" s="925"/>
      <c r="BZ113" s="925"/>
      <c r="CA113" s="925" t="s">
        <v>122</v>
      </c>
      <c r="CB113" s="925"/>
      <c r="CC113" s="925"/>
      <c r="CD113" s="925"/>
      <c r="CE113" s="925"/>
      <c r="CF113" s="919" t="s">
        <v>122</v>
      </c>
      <c r="CG113" s="920"/>
      <c r="CH113" s="920"/>
      <c r="CI113" s="920"/>
      <c r="CJ113" s="920"/>
      <c r="CK113" s="947"/>
      <c r="CL113" s="948"/>
      <c r="CM113" s="921" t="s">
        <v>425</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122</v>
      </c>
      <c r="DH113" s="958"/>
      <c r="DI113" s="958"/>
      <c r="DJ113" s="958"/>
      <c r="DK113" s="959"/>
      <c r="DL113" s="960" t="s">
        <v>122</v>
      </c>
      <c r="DM113" s="958"/>
      <c r="DN113" s="958"/>
      <c r="DO113" s="958"/>
      <c r="DP113" s="959"/>
      <c r="DQ113" s="960" t="s">
        <v>122</v>
      </c>
      <c r="DR113" s="958"/>
      <c r="DS113" s="958"/>
      <c r="DT113" s="958"/>
      <c r="DU113" s="959"/>
      <c r="DV113" s="961" t="s">
        <v>122</v>
      </c>
      <c r="DW113" s="962"/>
      <c r="DX113" s="962"/>
      <c r="DY113" s="962"/>
      <c r="DZ113" s="963"/>
    </row>
    <row r="114" spans="1:130" s="230" customFormat="1" ht="26.25" customHeight="1" x14ac:dyDescent="0.2">
      <c r="A114" s="953"/>
      <c r="B114" s="954"/>
      <c r="C114" s="922" t="s">
        <v>426</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t="s">
        <v>122</v>
      </c>
      <c r="AB114" s="958"/>
      <c r="AC114" s="958"/>
      <c r="AD114" s="958"/>
      <c r="AE114" s="959"/>
      <c r="AF114" s="960" t="s">
        <v>122</v>
      </c>
      <c r="AG114" s="958"/>
      <c r="AH114" s="958"/>
      <c r="AI114" s="958"/>
      <c r="AJ114" s="959"/>
      <c r="AK114" s="960" t="s">
        <v>122</v>
      </c>
      <c r="AL114" s="958"/>
      <c r="AM114" s="958"/>
      <c r="AN114" s="958"/>
      <c r="AO114" s="959"/>
      <c r="AP114" s="961" t="s">
        <v>122</v>
      </c>
      <c r="AQ114" s="962"/>
      <c r="AR114" s="962"/>
      <c r="AS114" s="962"/>
      <c r="AT114" s="963"/>
      <c r="AU114" s="907"/>
      <c r="AV114" s="908"/>
      <c r="AW114" s="908"/>
      <c r="AX114" s="908"/>
      <c r="AY114" s="908"/>
      <c r="AZ114" s="921" t="s">
        <v>427</v>
      </c>
      <c r="BA114" s="922"/>
      <c r="BB114" s="922"/>
      <c r="BC114" s="922"/>
      <c r="BD114" s="922"/>
      <c r="BE114" s="922"/>
      <c r="BF114" s="922"/>
      <c r="BG114" s="922"/>
      <c r="BH114" s="922"/>
      <c r="BI114" s="922"/>
      <c r="BJ114" s="922"/>
      <c r="BK114" s="922"/>
      <c r="BL114" s="922"/>
      <c r="BM114" s="922"/>
      <c r="BN114" s="922"/>
      <c r="BO114" s="922"/>
      <c r="BP114" s="923"/>
      <c r="BQ114" s="924">
        <v>1135507</v>
      </c>
      <c r="BR114" s="925"/>
      <c r="BS114" s="925"/>
      <c r="BT114" s="925"/>
      <c r="BU114" s="925"/>
      <c r="BV114" s="925">
        <v>1039490</v>
      </c>
      <c r="BW114" s="925"/>
      <c r="BX114" s="925"/>
      <c r="BY114" s="925"/>
      <c r="BZ114" s="925"/>
      <c r="CA114" s="925">
        <v>981146</v>
      </c>
      <c r="CB114" s="925"/>
      <c r="CC114" s="925"/>
      <c r="CD114" s="925"/>
      <c r="CE114" s="925"/>
      <c r="CF114" s="919">
        <v>17.600000000000001</v>
      </c>
      <c r="CG114" s="920"/>
      <c r="CH114" s="920"/>
      <c r="CI114" s="920"/>
      <c r="CJ114" s="920"/>
      <c r="CK114" s="947"/>
      <c r="CL114" s="948"/>
      <c r="CM114" s="921" t="s">
        <v>428</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122</v>
      </c>
      <c r="DH114" s="958"/>
      <c r="DI114" s="958"/>
      <c r="DJ114" s="958"/>
      <c r="DK114" s="959"/>
      <c r="DL114" s="960" t="s">
        <v>122</v>
      </c>
      <c r="DM114" s="958"/>
      <c r="DN114" s="958"/>
      <c r="DO114" s="958"/>
      <c r="DP114" s="959"/>
      <c r="DQ114" s="960" t="s">
        <v>122</v>
      </c>
      <c r="DR114" s="958"/>
      <c r="DS114" s="958"/>
      <c r="DT114" s="958"/>
      <c r="DU114" s="959"/>
      <c r="DV114" s="961" t="s">
        <v>122</v>
      </c>
      <c r="DW114" s="962"/>
      <c r="DX114" s="962"/>
      <c r="DY114" s="962"/>
      <c r="DZ114" s="963"/>
    </row>
    <row r="115" spans="1:130" s="230" customFormat="1" ht="26.25" customHeight="1" x14ac:dyDescent="0.2">
      <c r="A115" s="953"/>
      <c r="B115" s="954"/>
      <c r="C115" s="922" t="s">
        <v>429</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122</v>
      </c>
      <c r="AB115" s="937"/>
      <c r="AC115" s="937"/>
      <c r="AD115" s="937"/>
      <c r="AE115" s="938"/>
      <c r="AF115" s="939" t="s">
        <v>122</v>
      </c>
      <c r="AG115" s="937"/>
      <c r="AH115" s="937"/>
      <c r="AI115" s="937"/>
      <c r="AJ115" s="938"/>
      <c r="AK115" s="939" t="s">
        <v>122</v>
      </c>
      <c r="AL115" s="937"/>
      <c r="AM115" s="937"/>
      <c r="AN115" s="937"/>
      <c r="AO115" s="938"/>
      <c r="AP115" s="940" t="s">
        <v>122</v>
      </c>
      <c r="AQ115" s="941"/>
      <c r="AR115" s="941"/>
      <c r="AS115" s="941"/>
      <c r="AT115" s="942"/>
      <c r="AU115" s="907"/>
      <c r="AV115" s="908"/>
      <c r="AW115" s="908"/>
      <c r="AX115" s="908"/>
      <c r="AY115" s="908"/>
      <c r="AZ115" s="921" t="s">
        <v>430</v>
      </c>
      <c r="BA115" s="922"/>
      <c r="BB115" s="922"/>
      <c r="BC115" s="922"/>
      <c r="BD115" s="922"/>
      <c r="BE115" s="922"/>
      <c r="BF115" s="922"/>
      <c r="BG115" s="922"/>
      <c r="BH115" s="922"/>
      <c r="BI115" s="922"/>
      <c r="BJ115" s="922"/>
      <c r="BK115" s="922"/>
      <c r="BL115" s="922"/>
      <c r="BM115" s="922"/>
      <c r="BN115" s="922"/>
      <c r="BO115" s="922"/>
      <c r="BP115" s="923"/>
      <c r="BQ115" s="924" t="s">
        <v>122</v>
      </c>
      <c r="BR115" s="925"/>
      <c r="BS115" s="925"/>
      <c r="BT115" s="925"/>
      <c r="BU115" s="925"/>
      <c r="BV115" s="925" t="s">
        <v>122</v>
      </c>
      <c r="BW115" s="925"/>
      <c r="BX115" s="925"/>
      <c r="BY115" s="925"/>
      <c r="BZ115" s="925"/>
      <c r="CA115" s="925" t="s">
        <v>122</v>
      </c>
      <c r="CB115" s="925"/>
      <c r="CC115" s="925"/>
      <c r="CD115" s="925"/>
      <c r="CE115" s="925"/>
      <c r="CF115" s="919" t="s">
        <v>122</v>
      </c>
      <c r="CG115" s="920"/>
      <c r="CH115" s="920"/>
      <c r="CI115" s="920"/>
      <c r="CJ115" s="920"/>
      <c r="CK115" s="947"/>
      <c r="CL115" s="948"/>
      <c r="CM115" s="921" t="s">
        <v>431</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122</v>
      </c>
      <c r="DH115" s="958"/>
      <c r="DI115" s="958"/>
      <c r="DJ115" s="958"/>
      <c r="DK115" s="959"/>
      <c r="DL115" s="960" t="s">
        <v>122</v>
      </c>
      <c r="DM115" s="958"/>
      <c r="DN115" s="958"/>
      <c r="DO115" s="958"/>
      <c r="DP115" s="959"/>
      <c r="DQ115" s="960" t="s">
        <v>122</v>
      </c>
      <c r="DR115" s="958"/>
      <c r="DS115" s="958"/>
      <c r="DT115" s="958"/>
      <c r="DU115" s="959"/>
      <c r="DV115" s="961" t="s">
        <v>122</v>
      </c>
      <c r="DW115" s="962"/>
      <c r="DX115" s="962"/>
      <c r="DY115" s="962"/>
      <c r="DZ115" s="963"/>
    </row>
    <row r="116" spans="1:130" s="230" customFormat="1" ht="26.25" customHeight="1" x14ac:dyDescent="0.2">
      <c r="A116" s="955"/>
      <c r="B116" s="956"/>
      <c r="C116" s="964" t="s">
        <v>432</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122</v>
      </c>
      <c r="AB116" s="958"/>
      <c r="AC116" s="958"/>
      <c r="AD116" s="958"/>
      <c r="AE116" s="959"/>
      <c r="AF116" s="960" t="s">
        <v>122</v>
      </c>
      <c r="AG116" s="958"/>
      <c r="AH116" s="958"/>
      <c r="AI116" s="958"/>
      <c r="AJ116" s="959"/>
      <c r="AK116" s="960" t="s">
        <v>122</v>
      </c>
      <c r="AL116" s="958"/>
      <c r="AM116" s="958"/>
      <c r="AN116" s="958"/>
      <c r="AO116" s="959"/>
      <c r="AP116" s="961" t="s">
        <v>122</v>
      </c>
      <c r="AQ116" s="962"/>
      <c r="AR116" s="962"/>
      <c r="AS116" s="962"/>
      <c r="AT116" s="963"/>
      <c r="AU116" s="907"/>
      <c r="AV116" s="908"/>
      <c r="AW116" s="908"/>
      <c r="AX116" s="908"/>
      <c r="AY116" s="908"/>
      <c r="AZ116" s="966" t="s">
        <v>433</v>
      </c>
      <c r="BA116" s="967"/>
      <c r="BB116" s="967"/>
      <c r="BC116" s="967"/>
      <c r="BD116" s="967"/>
      <c r="BE116" s="967"/>
      <c r="BF116" s="967"/>
      <c r="BG116" s="967"/>
      <c r="BH116" s="967"/>
      <c r="BI116" s="967"/>
      <c r="BJ116" s="967"/>
      <c r="BK116" s="967"/>
      <c r="BL116" s="967"/>
      <c r="BM116" s="967"/>
      <c r="BN116" s="967"/>
      <c r="BO116" s="967"/>
      <c r="BP116" s="968"/>
      <c r="BQ116" s="924" t="s">
        <v>122</v>
      </c>
      <c r="BR116" s="925"/>
      <c r="BS116" s="925"/>
      <c r="BT116" s="925"/>
      <c r="BU116" s="925"/>
      <c r="BV116" s="925" t="s">
        <v>122</v>
      </c>
      <c r="BW116" s="925"/>
      <c r="BX116" s="925"/>
      <c r="BY116" s="925"/>
      <c r="BZ116" s="925"/>
      <c r="CA116" s="925" t="s">
        <v>122</v>
      </c>
      <c r="CB116" s="925"/>
      <c r="CC116" s="925"/>
      <c r="CD116" s="925"/>
      <c r="CE116" s="925"/>
      <c r="CF116" s="919" t="s">
        <v>122</v>
      </c>
      <c r="CG116" s="920"/>
      <c r="CH116" s="920"/>
      <c r="CI116" s="920"/>
      <c r="CJ116" s="920"/>
      <c r="CK116" s="947"/>
      <c r="CL116" s="948"/>
      <c r="CM116" s="921" t="s">
        <v>434</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122</v>
      </c>
      <c r="DH116" s="958"/>
      <c r="DI116" s="958"/>
      <c r="DJ116" s="958"/>
      <c r="DK116" s="959"/>
      <c r="DL116" s="960" t="s">
        <v>122</v>
      </c>
      <c r="DM116" s="958"/>
      <c r="DN116" s="958"/>
      <c r="DO116" s="958"/>
      <c r="DP116" s="959"/>
      <c r="DQ116" s="960" t="s">
        <v>122</v>
      </c>
      <c r="DR116" s="958"/>
      <c r="DS116" s="958"/>
      <c r="DT116" s="958"/>
      <c r="DU116" s="959"/>
      <c r="DV116" s="961" t="s">
        <v>122</v>
      </c>
      <c r="DW116" s="962"/>
      <c r="DX116" s="962"/>
      <c r="DY116" s="962"/>
      <c r="DZ116" s="963"/>
    </row>
    <row r="117" spans="1:130" s="230" customFormat="1" ht="26.25" customHeight="1" x14ac:dyDescent="0.2">
      <c r="A117" s="911" t="s">
        <v>178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435</v>
      </c>
      <c r="Z117" s="893"/>
      <c r="AA117" s="977">
        <v>938812</v>
      </c>
      <c r="AB117" s="978"/>
      <c r="AC117" s="978"/>
      <c r="AD117" s="978"/>
      <c r="AE117" s="979"/>
      <c r="AF117" s="980">
        <v>989893</v>
      </c>
      <c r="AG117" s="978"/>
      <c r="AH117" s="978"/>
      <c r="AI117" s="978"/>
      <c r="AJ117" s="979"/>
      <c r="AK117" s="980">
        <v>1028307</v>
      </c>
      <c r="AL117" s="978"/>
      <c r="AM117" s="978"/>
      <c r="AN117" s="978"/>
      <c r="AO117" s="979"/>
      <c r="AP117" s="981"/>
      <c r="AQ117" s="982"/>
      <c r="AR117" s="982"/>
      <c r="AS117" s="982"/>
      <c r="AT117" s="983"/>
      <c r="AU117" s="907"/>
      <c r="AV117" s="908"/>
      <c r="AW117" s="908"/>
      <c r="AX117" s="908"/>
      <c r="AY117" s="908"/>
      <c r="AZ117" s="973" t="s">
        <v>436</v>
      </c>
      <c r="BA117" s="974"/>
      <c r="BB117" s="974"/>
      <c r="BC117" s="974"/>
      <c r="BD117" s="974"/>
      <c r="BE117" s="974"/>
      <c r="BF117" s="974"/>
      <c r="BG117" s="974"/>
      <c r="BH117" s="974"/>
      <c r="BI117" s="974"/>
      <c r="BJ117" s="974"/>
      <c r="BK117" s="974"/>
      <c r="BL117" s="974"/>
      <c r="BM117" s="974"/>
      <c r="BN117" s="974"/>
      <c r="BO117" s="974"/>
      <c r="BP117" s="975"/>
      <c r="BQ117" s="924" t="s">
        <v>122</v>
      </c>
      <c r="BR117" s="925"/>
      <c r="BS117" s="925"/>
      <c r="BT117" s="925"/>
      <c r="BU117" s="925"/>
      <c r="BV117" s="925" t="s">
        <v>122</v>
      </c>
      <c r="BW117" s="925"/>
      <c r="BX117" s="925"/>
      <c r="BY117" s="925"/>
      <c r="BZ117" s="925"/>
      <c r="CA117" s="925" t="s">
        <v>122</v>
      </c>
      <c r="CB117" s="925"/>
      <c r="CC117" s="925"/>
      <c r="CD117" s="925"/>
      <c r="CE117" s="925"/>
      <c r="CF117" s="919" t="s">
        <v>122</v>
      </c>
      <c r="CG117" s="920"/>
      <c r="CH117" s="920"/>
      <c r="CI117" s="920"/>
      <c r="CJ117" s="920"/>
      <c r="CK117" s="947"/>
      <c r="CL117" s="948"/>
      <c r="CM117" s="921" t="s">
        <v>437</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122</v>
      </c>
      <c r="DH117" s="958"/>
      <c r="DI117" s="958"/>
      <c r="DJ117" s="958"/>
      <c r="DK117" s="959"/>
      <c r="DL117" s="960" t="s">
        <v>122</v>
      </c>
      <c r="DM117" s="958"/>
      <c r="DN117" s="958"/>
      <c r="DO117" s="958"/>
      <c r="DP117" s="959"/>
      <c r="DQ117" s="960" t="s">
        <v>122</v>
      </c>
      <c r="DR117" s="958"/>
      <c r="DS117" s="958"/>
      <c r="DT117" s="958"/>
      <c r="DU117" s="959"/>
      <c r="DV117" s="961" t="s">
        <v>122</v>
      </c>
      <c r="DW117" s="962"/>
      <c r="DX117" s="962"/>
      <c r="DY117" s="962"/>
      <c r="DZ117" s="963"/>
    </row>
    <row r="118" spans="1:130" s="230" customFormat="1" ht="26.25" customHeight="1" x14ac:dyDescent="0.2">
      <c r="A118" s="911" t="s">
        <v>411</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408</v>
      </c>
      <c r="AB118" s="892"/>
      <c r="AC118" s="892"/>
      <c r="AD118" s="892"/>
      <c r="AE118" s="893"/>
      <c r="AF118" s="891" t="s">
        <v>409</v>
      </c>
      <c r="AG118" s="892"/>
      <c r="AH118" s="892"/>
      <c r="AI118" s="892"/>
      <c r="AJ118" s="893"/>
      <c r="AK118" s="891" t="s">
        <v>295</v>
      </c>
      <c r="AL118" s="892"/>
      <c r="AM118" s="892"/>
      <c r="AN118" s="892"/>
      <c r="AO118" s="893"/>
      <c r="AP118" s="969" t="s">
        <v>410</v>
      </c>
      <c r="AQ118" s="970"/>
      <c r="AR118" s="970"/>
      <c r="AS118" s="970"/>
      <c r="AT118" s="971"/>
      <c r="AU118" s="907"/>
      <c r="AV118" s="908"/>
      <c r="AW118" s="908"/>
      <c r="AX118" s="908"/>
      <c r="AY118" s="908"/>
      <c r="AZ118" s="972" t="s">
        <v>438</v>
      </c>
      <c r="BA118" s="964"/>
      <c r="BB118" s="964"/>
      <c r="BC118" s="964"/>
      <c r="BD118" s="964"/>
      <c r="BE118" s="964"/>
      <c r="BF118" s="964"/>
      <c r="BG118" s="964"/>
      <c r="BH118" s="964"/>
      <c r="BI118" s="964"/>
      <c r="BJ118" s="964"/>
      <c r="BK118" s="964"/>
      <c r="BL118" s="964"/>
      <c r="BM118" s="964"/>
      <c r="BN118" s="964"/>
      <c r="BO118" s="964"/>
      <c r="BP118" s="965"/>
      <c r="BQ118" s="998" t="s">
        <v>122</v>
      </c>
      <c r="BR118" s="999"/>
      <c r="BS118" s="999"/>
      <c r="BT118" s="999"/>
      <c r="BU118" s="999"/>
      <c r="BV118" s="999" t="s">
        <v>122</v>
      </c>
      <c r="BW118" s="999"/>
      <c r="BX118" s="999"/>
      <c r="BY118" s="999"/>
      <c r="BZ118" s="999"/>
      <c r="CA118" s="999" t="s">
        <v>122</v>
      </c>
      <c r="CB118" s="999"/>
      <c r="CC118" s="999"/>
      <c r="CD118" s="999"/>
      <c r="CE118" s="999"/>
      <c r="CF118" s="919" t="s">
        <v>122</v>
      </c>
      <c r="CG118" s="920"/>
      <c r="CH118" s="920"/>
      <c r="CI118" s="920"/>
      <c r="CJ118" s="920"/>
      <c r="CK118" s="947"/>
      <c r="CL118" s="948"/>
      <c r="CM118" s="921" t="s">
        <v>439</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122</v>
      </c>
      <c r="DH118" s="958"/>
      <c r="DI118" s="958"/>
      <c r="DJ118" s="958"/>
      <c r="DK118" s="959"/>
      <c r="DL118" s="960" t="s">
        <v>122</v>
      </c>
      <c r="DM118" s="958"/>
      <c r="DN118" s="958"/>
      <c r="DO118" s="958"/>
      <c r="DP118" s="959"/>
      <c r="DQ118" s="960" t="s">
        <v>122</v>
      </c>
      <c r="DR118" s="958"/>
      <c r="DS118" s="958"/>
      <c r="DT118" s="958"/>
      <c r="DU118" s="959"/>
      <c r="DV118" s="961" t="s">
        <v>122</v>
      </c>
      <c r="DW118" s="962"/>
      <c r="DX118" s="962"/>
      <c r="DY118" s="962"/>
      <c r="DZ118" s="963"/>
    </row>
    <row r="119" spans="1:130" s="230" customFormat="1" ht="26.25" customHeight="1" x14ac:dyDescent="0.2">
      <c r="A119" s="1055" t="s">
        <v>414</v>
      </c>
      <c r="B119" s="946"/>
      <c r="C119" s="928" t="s">
        <v>415</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122</v>
      </c>
      <c r="AB119" s="899"/>
      <c r="AC119" s="899"/>
      <c r="AD119" s="899"/>
      <c r="AE119" s="900"/>
      <c r="AF119" s="901" t="s">
        <v>122</v>
      </c>
      <c r="AG119" s="899"/>
      <c r="AH119" s="899"/>
      <c r="AI119" s="899"/>
      <c r="AJ119" s="900"/>
      <c r="AK119" s="901" t="s">
        <v>122</v>
      </c>
      <c r="AL119" s="899"/>
      <c r="AM119" s="899"/>
      <c r="AN119" s="899"/>
      <c r="AO119" s="900"/>
      <c r="AP119" s="902" t="s">
        <v>122</v>
      </c>
      <c r="AQ119" s="903"/>
      <c r="AR119" s="903"/>
      <c r="AS119" s="903"/>
      <c r="AT119" s="904"/>
      <c r="AU119" s="909"/>
      <c r="AV119" s="910"/>
      <c r="AW119" s="910"/>
      <c r="AX119" s="910"/>
      <c r="AY119" s="910"/>
      <c r="AZ119" s="251" t="s">
        <v>178</v>
      </c>
      <c r="BA119" s="251"/>
      <c r="BB119" s="251"/>
      <c r="BC119" s="251"/>
      <c r="BD119" s="251"/>
      <c r="BE119" s="251"/>
      <c r="BF119" s="251"/>
      <c r="BG119" s="251"/>
      <c r="BH119" s="251"/>
      <c r="BI119" s="251"/>
      <c r="BJ119" s="251"/>
      <c r="BK119" s="251"/>
      <c r="BL119" s="251"/>
      <c r="BM119" s="251"/>
      <c r="BN119" s="251"/>
      <c r="BO119" s="976" t="s">
        <v>440</v>
      </c>
      <c r="BP119" s="1004"/>
      <c r="BQ119" s="998">
        <v>11815304</v>
      </c>
      <c r="BR119" s="999"/>
      <c r="BS119" s="999"/>
      <c r="BT119" s="999"/>
      <c r="BU119" s="999"/>
      <c r="BV119" s="999">
        <v>11507280</v>
      </c>
      <c r="BW119" s="999"/>
      <c r="BX119" s="999"/>
      <c r="BY119" s="999"/>
      <c r="BZ119" s="999"/>
      <c r="CA119" s="999">
        <v>11184138</v>
      </c>
      <c r="CB119" s="999"/>
      <c r="CC119" s="999"/>
      <c r="CD119" s="999"/>
      <c r="CE119" s="999"/>
      <c r="CF119" s="1000"/>
      <c r="CG119" s="1001"/>
      <c r="CH119" s="1001"/>
      <c r="CI119" s="1001"/>
      <c r="CJ119" s="1002"/>
      <c r="CK119" s="949"/>
      <c r="CL119" s="950"/>
      <c r="CM119" s="972" t="s">
        <v>441</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122</v>
      </c>
      <c r="DH119" s="985"/>
      <c r="DI119" s="985"/>
      <c r="DJ119" s="985"/>
      <c r="DK119" s="986"/>
      <c r="DL119" s="984" t="s">
        <v>122</v>
      </c>
      <c r="DM119" s="985"/>
      <c r="DN119" s="985"/>
      <c r="DO119" s="985"/>
      <c r="DP119" s="986"/>
      <c r="DQ119" s="984" t="s">
        <v>122</v>
      </c>
      <c r="DR119" s="985"/>
      <c r="DS119" s="985"/>
      <c r="DT119" s="985"/>
      <c r="DU119" s="986"/>
      <c r="DV119" s="987" t="s">
        <v>122</v>
      </c>
      <c r="DW119" s="988"/>
      <c r="DX119" s="988"/>
      <c r="DY119" s="988"/>
      <c r="DZ119" s="989"/>
    </row>
    <row r="120" spans="1:130" s="230" customFormat="1" ht="26.25" customHeight="1" x14ac:dyDescent="0.2">
      <c r="A120" s="1056"/>
      <c r="B120" s="948"/>
      <c r="C120" s="921" t="s">
        <v>418</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122</v>
      </c>
      <c r="AB120" s="958"/>
      <c r="AC120" s="958"/>
      <c r="AD120" s="958"/>
      <c r="AE120" s="959"/>
      <c r="AF120" s="960" t="s">
        <v>122</v>
      </c>
      <c r="AG120" s="958"/>
      <c r="AH120" s="958"/>
      <c r="AI120" s="958"/>
      <c r="AJ120" s="959"/>
      <c r="AK120" s="960" t="s">
        <v>122</v>
      </c>
      <c r="AL120" s="958"/>
      <c r="AM120" s="958"/>
      <c r="AN120" s="958"/>
      <c r="AO120" s="959"/>
      <c r="AP120" s="961" t="s">
        <v>122</v>
      </c>
      <c r="AQ120" s="962"/>
      <c r="AR120" s="962"/>
      <c r="AS120" s="962"/>
      <c r="AT120" s="963"/>
      <c r="AU120" s="990" t="s">
        <v>442</v>
      </c>
      <c r="AV120" s="991"/>
      <c r="AW120" s="991"/>
      <c r="AX120" s="991"/>
      <c r="AY120" s="992"/>
      <c r="AZ120" s="928" t="s">
        <v>443</v>
      </c>
      <c r="BA120" s="896"/>
      <c r="BB120" s="896"/>
      <c r="BC120" s="896"/>
      <c r="BD120" s="896"/>
      <c r="BE120" s="896"/>
      <c r="BF120" s="896"/>
      <c r="BG120" s="896"/>
      <c r="BH120" s="896"/>
      <c r="BI120" s="896"/>
      <c r="BJ120" s="896"/>
      <c r="BK120" s="896"/>
      <c r="BL120" s="896"/>
      <c r="BM120" s="896"/>
      <c r="BN120" s="896"/>
      <c r="BO120" s="896"/>
      <c r="BP120" s="897"/>
      <c r="BQ120" s="929">
        <v>2704923</v>
      </c>
      <c r="BR120" s="930"/>
      <c r="BS120" s="930"/>
      <c r="BT120" s="930"/>
      <c r="BU120" s="930"/>
      <c r="BV120" s="930">
        <v>2836787</v>
      </c>
      <c r="BW120" s="930"/>
      <c r="BX120" s="930"/>
      <c r="BY120" s="930"/>
      <c r="BZ120" s="930"/>
      <c r="CA120" s="930">
        <v>2886832</v>
      </c>
      <c r="CB120" s="930"/>
      <c r="CC120" s="930"/>
      <c r="CD120" s="930"/>
      <c r="CE120" s="930"/>
      <c r="CF120" s="943">
        <v>51.8</v>
      </c>
      <c r="CG120" s="944"/>
      <c r="CH120" s="944"/>
      <c r="CI120" s="944"/>
      <c r="CJ120" s="944"/>
      <c r="CK120" s="1005" t="s">
        <v>444</v>
      </c>
      <c r="CL120" s="1006"/>
      <c r="CM120" s="1006"/>
      <c r="CN120" s="1006"/>
      <c r="CO120" s="1007"/>
      <c r="CP120" s="1013" t="s">
        <v>392</v>
      </c>
      <c r="CQ120" s="1014"/>
      <c r="CR120" s="1014"/>
      <c r="CS120" s="1014"/>
      <c r="CT120" s="1014"/>
      <c r="CU120" s="1014"/>
      <c r="CV120" s="1014"/>
      <c r="CW120" s="1014"/>
      <c r="CX120" s="1014"/>
      <c r="CY120" s="1014"/>
      <c r="CZ120" s="1014"/>
      <c r="DA120" s="1014"/>
      <c r="DB120" s="1014"/>
      <c r="DC120" s="1014"/>
      <c r="DD120" s="1014"/>
      <c r="DE120" s="1014"/>
      <c r="DF120" s="1015"/>
      <c r="DG120" s="929" t="s">
        <v>122</v>
      </c>
      <c r="DH120" s="930"/>
      <c r="DI120" s="930"/>
      <c r="DJ120" s="930"/>
      <c r="DK120" s="930"/>
      <c r="DL120" s="930" t="s">
        <v>122</v>
      </c>
      <c r="DM120" s="930"/>
      <c r="DN120" s="930"/>
      <c r="DO120" s="930"/>
      <c r="DP120" s="930"/>
      <c r="DQ120" s="930">
        <v>3676504</v>
      </c>
      <c r="DR120" s="930"/>
      <c r="DS120" s="930"/>
      <c r="DT120" s="930"/>
      <c r="DU120" s="930"/>
      <c r="DV120" s="931">
        <v>66</v>
      </c>
      <c r="DW120" s="931"/>
      <c r="DX120" s="931"/>
      <c r="DY120" s="931"/>
      <c r="DZ120" s="932"/>
    </row>
    <row r="121" spans="1:130" s="230" customFormat="1" ht="26.25" customHeight="1" x14ac:dyDescent="0.2">
      <c r="A121" s="1056"/>
      <c r="B121" s="948"/>
      <c r="C121" s="973" t="s">
        <v>445</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122</v>
      </c>
      <c r="AB121" s="958"/>
      <c r="AC121" s="958"/>
      <c r="AD121" s="958"/>
      <c r="AE121" s="959"/>
      <c r="AF121" s="960" t="s">
        <v>122</v>
      </c>
      <c r="AG121" s="958"/>
      <c r="AH121" s="958"/>
      <c r="AI121" s="958"/>
      <c r="AJ121" s="959"/>
      <c r="AK121" s="960" t="s">
        <v>122</v>
      </c>
      <c r="AL121" s="958"/>
      <c r="AM121" s="958"/>
      <c r="AN121" s="958"/>
      <c r="AO121" s="959"/>
      <c r="AP121" s="961" t="s">
        <v>122</v>
      </c>
      <c r="AQ121" s="962"/>
      <c r="AR121" s="962"/>
      <c r="AS121" s="962"/>
      <c r="AT121" s="963"/>
      <c r="AU121" s="993"/>
      <c r="AV121" s="994"/>
      <c r="AW121" s="994"/>
      <c r="AX121" s="994"/>
      <c r="AY121" s="995"/>
      <c r="AZ121" s="921" t="s">
        <v>446</v>
      </c>
      <c r="BA121" s="922"/>
      <c r="BB121" s="922"/>
      <c r="BC121" s="922"/>
      <c r="BD121" s="922"/>
      <c r="BE121" s="922"/>
      <c r="BF121" s="922"/>
      <c r="BG121" s="922"/>
      <c r="BH121" s="922"/>
      <c r="BI121" s="922"/>
      <c r="BJ121" s="922"/>
      <c r="BK121" s="922"/>
      <c r="BL121" s="922"/>
      <c r="BM121" s="922"/>
      <c r="BN121" s="922"/>
      <c r="BO121" s="922"/>
      <c r="BP121" s="923"/>
      <c r="BQ121" s="924" t="s">
        <v>122</v>
      </c>
      <c r="BR121" s="925"/>
      <c r="BS121" s="925"/>
      <c r="BT121" s="925"/>
      <c r="BU121" s="925"/>
      <c r="BV121" s="925" t="s">
        <v>122</v>
      </c>
      <c r="BW121" s="925"/>
      <c r="BX121" s="925"/>
      <c r="BY121" s="925"/>
      <c r="BZ121" s="925"/>
      <c r="CA121" s="925" t="s">
        <v>122</v>
      </c>
      <c r="CB121" s="925"/>
      <c r="CC121" s="925"/>
      <c r="CD121" s="925"/>
      <c r="CE121" s="925"/>
      <c r="CF121" s="919" t="s">
        <v>122</v>
      </c>
      <c r="CG121" s="920"/>
      <c r="CH121" s="920"/>
      <c r="CI121" s="920"/>
      <c r="CJ121" s="920"/>
      <c r="CK121" s="1008"/>
      <c r="CL121" s="1009"/>
      <c r="CM121" s="1009"/>
      <c r="CN121" s="1009"/>
      <c r="CO121" s="1010"/>
      <c r="CP121" s="1018" t="s">
        <v>390</v>
      </c>
      <c r="CQ121" s="1019"/>
      <c r="CR121" s="1019"/>
      <c r="CS121" s="1019"/>
      <c r="CT121" s="1019"/>
      <c r="CU121" s="1019"/>
      <c r="CV121" s="1019"/>
      <c r="CW121" s="1019"/>
      <c r="CX121" s="1019"/>
      <c r="CY121" s="1019"/>
      <c r="CZ121" s="1019"/>
      <c r="DA121" s="1019"/>
      <c r="DB121" s="1019"/>
      <c r="DC121" s="1019"/>
      <c r="DD121" s="1019"/>
      <c r="DE121" s="1019"/>
      <c r="DF121" s="1020"/>
      <c r="DG121" s="924" t="s">
        <v>122</v>
      </c>
      <c r="DH121" s="925"/>
      <c r="DI121" s="925"/>
      <c r="DJ121" s="925"/>
      <c r="DK121" s="925"/>
      <c r="DL121" s="925" t="s">
        <v>122</v>
      </c>
      <c r="DM121" s="925"/>
      <c r="DN121" s="925"/>
      <c r="DO121" s="925"/>
      <c r="DP121" s="925"/>
      <c r="DQ121" s="925" t="s">
        <v>122</v>
      </c>
      <c r="DR121" s="925"/>
      <c r="DS121" s="925"/>
      <c r="DT121" s="925"/>
      <c r="DU121" s="925"/>
      <c r="DV121" s="926" t="s">
        <v>122</v>
      </c>
      <c r="DW121" s="926"/>
      <c r="DX121" s="926"/>
      <c r="DY121" s="926"/>
      <c r="DZ121" s="927"/>
    </row>
    <row r="122" spans="1:130" s="230" customFormat="1" ht="26.25" customHeight="1" x14ac:dyDescent="0.2">
      <c r="A122" s="1056"/>
      <c r="B122" s="948"/>
      <c r="C122" s="921" t="s">
        <v>428</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122</v>
      </c>
      <c r="AB122" s="958"/>
      <c r="AC122" s="958"/>
      <c r="AD122" s="958"/>
      <c r="AE122" s="959"/>
      <c r="AF122" s="960" t="s">
        <v>122</v>
      </c>
      <c r="AG122" s="958"/>
      <c r="AH122" s="958"/>
      <c r="AI122" s="958"/>
      <c r="AJ122" s="959"/>
      <c r="AK122" s="960" t="s">
        <v>122</v>
      </c>
      <c r="AL122" s="958"/>
      <c r="AM122" s="958"/>
      <c r="AN122" s="958"/>
      <c r="AO122" s="959"/>
      <c r="AP122" s="961" t="s">
        <v>122</v>
      </c>
      <c r="AQ122" s="962"/>
      <c r="AR122" s="962"/>
      <c r="AS122" s="962"/>
      <c r="AT122" s="963"/>
      <c r="AU122" s="993"/>
      <c r="AV122" s="994"/>
      <c r="AW122" s="994"/>
      <c r="AX122" s="994"/>
      <c r="AY122" s="995"/>
      <c r="AZ122" s="972" t="s">
        <v>447</v>
      </c>
      <c r="BA122" s="964"/>
      <c r="BB122" s="964"/>
      <c r="BC122" s="964"/>
      <c r="BD122" s="964"/>
      <c r="BE122" s="964"/>
      <c r="BF122" s="964"/>
      <c r="BG122" s="964"/>
      <c r="BH122" s="964"/>
      <c r="BI122" s="964"/>
      <c r="BJ122" s="964"/>
      <c r="BK122" s="964"/>
      <c r="BL122" s="964"/>
      <c r="BM122" s="964"/>
      <c r="BN122" s="964"/>
      <c r="BO122" s="964"/>
      <c r="BP122" s="965"/>
      <c r="BQ122" s="998">
        <v>8779905</v>
      </c>
      <c r="BR122" s="999"/>
      <c r="BS122" s="999"/>
      <c r="BT122" s="999"/>
      <c r="BU122" s="999"/>
      <c r="BV122" s="999">
        <v>8401092</v>
      </c>
      <c r="BW122" s="999"/>
      <c r="BX122" s="999"/>
      <c r="BY122" s="999"/>
      <c r="BZ122" s="999"/>
      <c r="CA122" s="999">
        <v>7923810</v>
      </c>
      <c r="CB122" s="999"/>
      <c r="CC122" s="999"/>
      <c r="CD122" s="999"/>
      <c r="CE122" s="999"/>
      <c r="CF122" s="1016">
        <v>142.19999999999999</v>
      </c>
      <c r="CG122" s="1017"/>
      <c r="CH122" s="1017"/>
      <c r="CI122" s="1017"/>
      <c r="CJ122" s="1017"/>
      <c r="CK122" s="1008"/>
      <c r="CL122" s="1009"/>
      <c r="CM122" s="1009"/>
      <c r="CN122" s="1009"/>
      <c r="CO122" s="1010"/>
      <c r="CP122" s="1018" t="s">
        <v>391</v>
      </c>
      <c r="CQ122" s="1019"/>
      <c r="CR122" s="1019"/>
      <c r="CS122" s="1019"/>
      <c r="CT122" s="1019"/>
      <c r="CU122" s="1019"/>
      <c r="CV122" s="1019"/>
      <c r="CW122" s="1019"/>
      <c r="CX122" s="1019"/>
      <c r="CY122" s="1019"/>
      <c r="CZ122" s="1019"/>
      <c r="DA122" s="1019"/>
      <c r="DB122" s="1019"/>
      <c r="DC122" s="1019"/>
      <c r="DD122" s="1019"/>
      <c r="DE122" s="1019"/>
      <c r="DF122" s="1020"/>
      <c r="DG122" s="924" t="s">
        <v>122</v>
      </c>
      <c r="DH122" s="925"/>
      <c r="DI122" s="925"/>
      <c r="DJ122" s="925"/>
      <c r="DK122" s="925"/>
      <c r="DL122" s="925" t="s">
        <v>122</v>
      </c>
      <c r="DM122" s="925"/>
      <c r="DN122" s="925"/>
      <c r="DO122" s="925"/>
      <c r="DP122" s="925"/>
      <c r="DQ122" s="925" t="s">
        <v>122</v>
      </c>
      <c r="DR122" s="925"/>
      <c r="DS122" s="925"/>
      <c r="DT122" s="925"/>
      <c r="DU122" s="925"/>
      <c r="DV122" s="926" t="s">
        <v>122</v>
      </c>
      <c r="DW122" s="926"/>
      <c r="DX122" s="926"/>
      <c r="DY122" s="926"/>
      <c r="DZ122" s="927"/>
    </row>
    <row r="123" spans="1:130" s="230" customFormat="1" ht="26.25" customHeight="1" x14ac:dyDescent="0.2">
      <c r="A123" s="1056"/>
      <c r="B123" s="948"/>
      <c r="C123" s="921" t="s">
        <v>434</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122</v>
      </c>
      <c r="AB123" s="958"/>
      <c r="AC123" s="958"/>
      <c r="AD123" s="958"/>
      <c r="AE123" s="959"/>
      <c r="AF123" s="960" t="s">
        <v>122</v>
      </c>
      <c r="AG123" s="958"/>
      <c r="AH123" s="958"/>
      <c r="AI123" s="958"/>
      <c r="AJ123" s="959"/>
      <c r="AK123" s="960" t="s">
        <v>122</v>
      </c>
      <c r="AL123" s="958"/>
      <c r="AM123" s="958"/>
      <c r="AN123" s="958"/>
      <c r="AO123" s="959"/>
      <c r="AP123" s="961" t="s">
        <v>122</v>
      </c>
      <c r="AQ123" s="962"/>
      <c r="AR123" s="962"/>
      <c r="AS123" s="962"/>
      <c r="AT123" s="963"/>
      <c r="AU123" s="996"/>
      <c r="AV123" s="997"/>
      <c r="AW123" s="997"/>
      <c r="AX123" s="997"/>
      <c r="AY123" s="997"/>
      <c r="AZ123" s="251" t="s">
        <v>178</v>
      </c>
      <c r="BA123" s="251"/>
      <c r="BB123" s="251"/>
      <c r="BC123" s="251"/>
      <c r="BD123" s="251"/>
      <c r="BE123" s="251"/>
      <c r="BF123" s="251"/>
      <c r="BG123" s="251"/>
      <c r="BH123" s="251"/>
      <c r="BI123" s="251"/>
      <c r="BJ123" s="251"/>
      <c r="BK123" s="251"/>
      <c r="BL123" s="251"/>
      <c r="BM123" s="251"/>
      <c r="BN123" s="251"/>
      <c r="BO123" s="976" t="s">
        <v>448</v>
      </c>
      <c r="BP123" s="1004"/>
      <c r="BQ123" s="1062">
        <v>11484828</v>
      </c>
      <c r="BR123" s="1063"/>
      <c r="BS123" s="1063"/>
      <c r="BT123" s="1063"/>
      <c r="BU123" s="1063"/>
      <c r="BV123" s="1063">
        <v>11237879</v>
      </c>
      <c r="BW123" s="1063"/>
      <c r="BX123" s="1063"/>
      <c r="BY123" s="1063"/>
      <c r="BZ123" s="1063"/>
      <c r="CA123" s="1063">
        <v>10810642</v>
      </c>
      <c r="CB123" s="1063"/>
      <c r="CC123" s="1063"/>
      <c r="CD123" s="1063"/>
      <c r="CE123" s="1063"/>
      <c r="CF123" s="1000"/>
      <c r="CG123" s="1001"/>
      <c r="CH123" s="1001"/>
      <c r="CI123" s="1001"/>
      <c r="CJ123" s="1002"/>
      <c r="CK123" s="1008"/>
      <c r="CL123" s="1009"/>
      <c r="CM123" s="1009"/>
      <c r="CN123" s="1009"/>
      <c r="CO123" s="1010"/>
      <c r="CP123" s="1018" t="s">
        <v>389</v>
      </c>
      <c r="CQ123" s="1019"/>
      <c r="CR123" s="1019"/>
      <c r="CS123" s="1019"/>
      <c r="CT123" s="1019"/>
      <c r="CU123" s="1019"/>
      <c r="CV123" s="1019"/>
      <c r="CW123" s="1019"/>
      <c r="CX123" s="1019"/>
      <c r="CY123" s="1019"/>
      <c r="CZ123" s="1019"/>
      <c r="DA123" s="1019"/>
      <c r="DB123" s="1019"/>
      <c r="DC123" s="1019"/>
      <c r="DD123" s="1019"/>
      <c r="DE123" s="1019"/>
      <c r="DF123" s="1020"/>
      <c r="DG123" s="957" t="s">
        <v>122</v>
      </c>
      <c r="DH123" s="958"/>
      <c r="DI123" s="958"/>
      <c r="DJ123" s="958"/>
      <c r="DK123" s="959"/>
      <c r="DL123" s="960" t="s">
        <v>122</v>
      </c>
      <c r="DM123" s="958"/>
      <c r="DN123" s="958"/>
      <c r="DO123" s="958"/>
      <c r="DP123" s="959"/>
      <c r="DQ123" s="960" t="s">
        <v>122</v>
      </c>
      <c r="DR123" s="958"/>
      <c r="DS123" s="958"/>
      <c r="DT123" s="958"/>
      <c r="DU123" s="959"/>
      <c r="DV123" s="961" t="s">
        <v>122</v>
      </c>
      <c r="DW123" s="962"/>
      <c r="DX123" s="962"/>
      <c r="DY123" s="962"/>
      <c r="DZ123" s="963"/>
    </row>
    <row r="124" spans="1:130" s="230" customFormat="1" ht="26.25" customHeight="1" thickBot="1" x14ac:dyDescent="0.25">
      <c r="A124" s="1056"/>
      <c r="B124" s="948"/>
      <c r="C124" s="921" t="s">
        <v>437</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122</v>
      </c>
      <c r="AB124" s="958"/>
      <c r="AC124" s="958"/>
      <c r="AD124" s="958"/>
      <c r="AE124" s="959"/>
      <c r="AF124" s="960" t="s">
        <v>122</v>
      </c>
      <c r="AG124" s="958"/>
      <c r="AH124" s="958"/>
      <c r="AI124" s="958"/>
      <c r="AJ124" s="959"/>
      <c r="AK124" s="960" t="s">
        <v>122</v>
      </c>
      <c r="AL124" s="958"/>
      <c r="AM124" s="958"/>
      <c r="AN124" s="958"/>
      <c r="AO124" s="959"/>
      <c r="AP124" s="961" t="s">
        <v>122</v>
      </c>
      <c r="AQ124" s="962"/>
      <c r="AR124" s="962"/>
      <c r="AS124" s="962"/>
      <c r="AT124" s="963"/>
      <c r="AU124" s="1058" t="s">
        <v>449</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5.8</v>
      </c>
      <c r="BR124" s="1026"/>
      <c r="BS124" s="1026"/>
      <c r="BT124" s="1026"/>
      <c r="BU124" s="1026"/>
      <c r="BV124" s="1026">
        <v>4.9000000000000004</v>
      </c>
      <c r="BW124" s="1026"/>
      <c r="BX124" s="1026"/>
      <c r="BY124" s="1026"/>
      <c r="BZ124" s="1026"/>
      <c r="CA124" s="1026">
        <v>6.7</v>
      </c>
      <c r="CB124" s="1026"/>
      <c r="CC124" s="1026"/>
      <c r="CD124" s="1026"/>
      <c r="CE124" s="1026"/>
      <c r="CF124" s="1027"/>
      <c r="CG124" s="1028"/>
      <c r="CH124" s="1028"/>
      <c r="CI124" s="1028"/>
      <c r="CJ124" s="1029"/>
      <c r="CK124" s="1011"/>
      <c r="CL124" s="1011"/>
      <c r="CM124" s="1011"/>
      <c r="CN124" s="1011"/>
      <c r="CO124" s="1012"/>
      <c r="CP124" s="1018" t="s">
        <v>450</v>
      </c>
      <c r="CQ124" s="1019"/>
      <c r="CR124" s="1019"/>
      <c r="CS124" s="1019"/>
      <c r="CT124" s="1019"/>
      <c r="CU124" s="1019"/>
      <c r="CV124" s="1019"/>
      <c r="CW124" s="1019"/>
      <c r="CX124" s="1019"/>
      <c r="CY124" s="1019"/>
      <c r="CZ124" s="1019"/>
      <c r="DA124" s="1019"/>
      <c r="DB124" s="1019"/>
      <c r="DC124" s="1019"/>
      <c r="DD124" s="1019"/>
      <c r="DE124" s="1019"/>
      <c r="DF124" s="1020"/>
      <c r="DG124" s="1003">
        <v>3329809</v>
      </c>
      <c r="DH124" s="985"/>
      <c r="DI124" s="985"/>
      <c r="DJ124" s="985"/>
      <c r="DK124" s="986"/>
      <c r="DL124" s="984">
        <v>3487360</v>
      </c>
      <c r="DM124" s="985"/>
      <c r="DN124" s="985"/>
      <c r="DO124" s="985"/>
      <c r="DP124" s="986"/>
      <c r="DQ124" s="984" t="s">
        <v>122</v>
      </c>
      <c r="DR124" s="985"/>
      <c r="DS124" s="985"/>
      <c r="DT124" s="985"/>
      <c r="DU124" s="986"/>
      <c r="DV124" s="987" t="s">
        <v>122</v>
      </c>
      <c r="DW124" s="988"/>
      <c r="DX124" s="988"/>
      <c r="DY124" s="988"/>
      <c r="DZ124" s="989"/>
    </row>
    <row r="125" spans="1:130" s="230" customFormat="1" ht="26.25" customHeight="1" x14ac:dyDescent="0.2">
      <c r="A125" s="1056"/>
      <c r="B125" s="948"/>
      <c r="C125" s="921" t="s">
        <v>439</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122</v>
      </c>
      <c r="AB125" s="958"/>
      <c r="AC125" s="958"/>
      <c r="AD125" s="958"/>
      <c r="AE125" s="959"/>
      <c r="AF125" s="960" t="s">
        <v>122</v>
      </c>
      <c r="AG125" s="958"/>
      <c r="AH125" s="958"/>
      <c r="AI125" s="958"/>
      <c r="AJ125" s="959"/>
      <c r="AK125" s="960" t="s">
        <v>122</v>
      </c>
      <c r="AL125" s="958"/>
      <c r="AM125" s="958"/>
      <c r="AN125" s="958"/>
      <c r="AO125" s="959"/>
      <c r="AP125" s="961" t="s">
        <v>122</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451</v>
      </c>
      <c r="CL125" s="1006"/>
      <c r="CM125" s="1006"/>
      <c r="CN125" s="1006"/>
      <c r="CO125" s="1007"/>
      <c r="CP125" s="928" t="s">
        <v>452</v>
      </c>
      <c r="CQ125" s="896"/>
      <c r="CR125" s="896"/>
      <c r="CS125" s="896"/>
      <c r="CT125" s="896"/>
      <c r="CU125" s="896"/>
      <c r="CV125" s="896"/>
      <c r="CW125" s="896"/>
      <c r="CX125" s="896"/>
      <c r="CY125" s="896"/>
      <c r="CZ125" s="896"/>
      <c r="DA125" s="896"/>
      <c r="DB125" s="896"/>
      <c r="DC125" s="896"/>
      <c r="DD125" s="896"/>
      <c r="DE125" s="896"/>
      <c r="DF125" s="897"/>
      <c r="DG125" s="929" t="s">
        <v>122</v>
      </c>
      <c r="DH125" s="930"/>
      <c r="DI125" s="930"/>
      <c r="DJ125" s="930"/>
      <c r="DK125" s="930"/>
      <c r="DL125" s="930" t="s">
        <v>122</v>
      </c>
      <c r="DM125" s="930"/>
      <c r="DN125" s="930"/>
      <c r="DO125" s="930"/>
      <c r="DP125" s="930"/>
      <c r="DQ125" s="930" t="s">
        <v>122</v>
      </c>
      <c r="DR125" s="930"/>
      <c r="DS125" s="930"/>
      <c r="DT125" s="930"/>
      <c r="DU125" s="930"/>
      <c r="DV125" s="931" t="s">
        <v>122</v>
      </c>
      <c r="DW125" s="931"/>
      <c r="DX125" s="931"/>
      <c r="DY125" s="931"/>
      <c r="DZ125" s="932"/>
    </row>
    <row r="126" spans="1:130" s="230" customFormat="1" ht="26.25" customHeight="1" thickBot="1" x14ac:dyDescent="0.25">
      <c r="A126" s="1056"/>
      <c r="B126" s="948"/>
      <c r="C126" s="921" t="s">
        <v>441</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122</v>
      </c>
      <c r="AB126" s="958"/>
      <c r="AC126" s="958"/>
      <c r="AD126" s="958"/>
      <c r="AE126" s="959"/>
      <c r="AF126" s="960" t="s">
        <v>122</v>
      </c>
      <c r="AG126" s="958"/>
      <c r="AH126" s="958"/>
      <c r="AI126" s="958"/>
      <c r="AJ126" s="959"/>
      <c r="AK126" s="960" t="s">
        <v>122</v>
      </c>
      <c r="AL126" s="958"/>
      <c r="AM126" s="958"/>
      <c r="AN126" s="958"/>
      <c r="AO126" s="959"/>
      <c r="AP126" s="961" t="s">
        <v>122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453</v>
      </c>
      <c r="CQ126" s="922"/>
      <c r="CR126" s="922"/>
      <c r="CS126" s="922"/>
      <c r="CT126" s="922"/>
      <c r="CU126" s="922"/>
      <c r="CV126" s="922"/>
      <c r="CW126" s="922"/>
      <c r="CX126" s="922"/>
      <c r="CY126" s="922"/>
      <c r="CZ126" s="922"/>
      <c r="DA126" s="922"/>
      <c r="DB126" s="922"/>
      <c r="DC126" s="922"/>
      <c r="DD126" s="922"/>
      <c r="DE126" s="922"/>
      <c r="DF126" s="923"/>
      <c r="DG126" s="924" t="s">
        <v>122</v>
      </c>
      <c r="DH126" s="925"/>
      <c r="DI126" s="925"/>
      <c r="DJ126" s="925"/>
      <c r="DK126" s="925"/>
      <c r="DL126" s="925" t="s">
        <v>122</v>
      </c>
      <c r="DM126" s="925"/>
      <c r="DN126" s="925"/>
      <c r="DO126" s="925"/>
      <c r="DP126" s="925"/>
      <c r="DQ126" s="925" t="s">
        <v>122</v>
      </c>
      <c r="DR126" s="925"/>
      <c r="DS126" s="925"/>
      <c r="DT126" s="925"/>
      <c r="DU126" s="925"/>
      <c r="DV126" s="926" t="s">
        <v>122</v>
      </c>
      <c r="DW126" s="926"/>
      <c r="DX126" s="926"/>
      <c r="DY126" s="926"/>
      <c r="DZ126" s="927"/>
    </row>
    <row r="127" spans="1:130" s="230" customFormat="1" ht="26.25" customHeight="1" x14ac:dyDescent="0.2">
      <c r="A127" s="1057"/>
      <c r="B127" s="950"/>
      <c r="C127" s="972" t="s">
        <v>454</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122</v>
      </c>
      <c r="AB127" s="958"/>
      <c r="AC127" s="958"/>
      <c r="AD127" s="958"/>
      <c r="AE127" s="959"/>
      <c r="AF127" s="960" t="s">
        <v>122</v>
      </c>
      <c r="AG127" s="958"/>
      <c r="AH127" s="958"/>
      <c r="AI127" s="958"/>
      <c r="AJ127" s="959"/>
      <c r="AK127" s="960" t="s">
        <v>122</v>
      </c>
      <c r="AL127" s="958"/>
      <c r="AM127" s="958"/>
      <c r="AN127" s="958"/>
      <c r="AO127" s="959"/>
      <c r="AP127" s="961" t="s">
        <v>122</v>
      </c>
      <c r="AQ127" s="962"/>
      <c r="AR127" s="962"/>
      <c r="AS127" s="962"/>
      <c r="AT127" s="963"/>
      <c r="AU127" s="232"/>
      <c r="AV127" s="232"/>
      <c r="AW127" s="232"/>
      <c r="AX127" s="1030" t="s">
        <v>455</v>
      </c>
      <c r="AY127" s="1031"/>
      <c r="AZ127" s="1031"/>
      <c r="BA127" s="1031"/>
      <c r="BB127" s="1031"/>
      <c r="BC127" s="1031"/>
      <c r="BD127" s="1031"/>
      <c r="BE127" s="1032"/>
      <c r="BF127" s="1033" t="s">
        <v>456</v>
      </c>
      <c r="BG127" s="1031"/>
      <c r="BH127" s="1031"/>
      <c r="BI127" s="1031"/>
      <c r="BJ127" s="1031"/>
      <c r="BK127" s="1031"/>
      <c r="BL127" s="1032"/>
      <c r="BM127" s="1033" t="s">
        <v>457</v>
      </c>
      <c r="BN127" s="1031"/>
      <c r="BO127" s="1031"/>
      <c r="BP127" s="1031"/>
      <c r="BQ127" s="1031"/>
      <c r="BR127" s="1031"/>
      <c r="BS127" s="1032"/>
      <c r="BT127" s="1033" t="s">
        <v>458</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459</v>
      </c>
      <c r="CQ127" s="922"/>
      <c r="CR127" s="922"/>
      <c r="CS127" s="922"/>
      <c r="CT127" s="922"/>
      <c r="CU127" s="922"/>
      <c r="CV127" s="922"/>
      <c r="CW127" s="922"/>
      <c r="CX127" s="922"/>
      <c r="CY127" s="922"/>
      <c r="CZ127" s="922"/>
      <c r="DA127" s="922"/>
      <c r="DB127" s="922"/>
      <c r="DC127" s="922"/>
      <c r="DD127" s="922"/>
      <c r="DE127" s="922"/>
      <c r="DF127" s="923"/>
      <c r="DG127" s="924" t="s">
        <v>122</v>
      </c>
      <c r="DH127" s="925"/>
      <c r="DI127" s="925"/>
      <c r="DJ127" s="925"/>
      <c r="DK127" s="925"/>
      <c r="DL127" s="925" t="s">
        <v>122</v>
      </c>
      <c r="DM127" s="925"/>
      <c r="DN127" s="925"/>
      <c r="DO127" s="925"/>
      <c r="DP127" s="925"/>
      <c r="DQ127" s="925" t="s">
        <v>122</v>
      </c>
      <c r="DR127" s="925"/>
      <c r="DS127" s="925"/>
      <c r="DT127" s="925"/>
      <c r="DU127" s="925"/>
      <c r="DV127" s="926" t="s">
        <v>122</v>
      </c>
      <c r="DW127" s="926"/>
      <c r="DX127" s="926"/>
      <c r="DY127" s="926"/>
      <c r="DZ127" s="927"/>
    </row>
    <row r="128" spans="1:130" s="230" customFormat="1" ht="26.25" customHeight="1" thickBot="1" x14ac:dyDescent="0.25">
      <c r="A128" s="1040" t="s">
        <v>460</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461</v>
      </c>
      <c r="X128" s="1042"/>
      <c r="Y128" s="1042"/>
      <c r="Z128" s="1043"/>
      <c r="AA128" s="1044" t="s">
        <v>122</v>
      </c>
      <c r="AB128" s="1045"/>
      <c r="AC128" s="1045"/>
      <c r="AD128" s="1045"/>
      <c r="AE128" s="1046"/>
      <c r="AF128" s="1047" t="s">
        <v>122</v>
      </c>
      <c r="AG128" s="1045"/>
      <c r="AH128" s="1045"/>
      <c r="AI128" s="1045"/>
      <c r="AJ128" s="1046"/>
      <c r="AK128" s="1047" t="s">
        <v>122</v>
      </c>
      <c r="AL128" s="1045"/>
      <c r="AM128" s="1045"/>
      <c r="AN128" s="1045"/>
      <c r="AO128" s="1046"/>
      <c r="AP128" s="1048"/>
      <c r="AQ128" s="1049"/>
      <c r="AR128" s="1049"/>
      <c r="AS128" s="1049"/>
      <c r="AT128" s="1050"/>
      <c r="AU128" s="232"/>
      <c r="AV128" s="232"/>
      <c r="AW128" s="232"/>
      <c r="AX128" s="895" t="s">
        <v>462</v>
      </c>
      <c r="AY128" s="896"/>
      <c r="AZ128" s="896"/>
      <c r="BA128" s="896"/>
      <c r="BB128" s="896"/>
      <c r="BC128" s="896"/>
      <c r="BD128" s="896"/>
      <c r="BE128" s="897"/>
      <c r="BF128" s="1051" t="s">
        <v>122</v>
      </c>
      <c r="BG128" s="1052"/>
      <c r="BH128" s="1052"/>
      <c r="BI128" s="1052"/>
      <c r="BJ128" s="1052"/>
      <c r="BK128" s="1052"/>
      <c r="BL128" s="1053"/>
      <c r="BM128" s="1051">
        <v>14.33</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463</v>
      </c>
      <c r="CQ128" s="726"/>
      <c r="CR128" s="726"/>
      <c r="CS128" s="726"/>
      <c r="CT128" s="726"/>
      <c r="CU128" s="726"/>
      <c r="CV128" s="726"/>
      <c r="CW128" s="726"/>
      <c r="CX128" s="726"/>
      <c r="CY128" s="726"/>
      <c r="CZ128" s="726"/>
      <c r="DA128" s="726"/>
      <c r="DB128" s="726"/>
      <c r="DC128" s="726"/>
      <c r="DD128" s="726"/>
      <c r="DE128" s="726"/>
      <c r="DF128" s="1035"/>
      <c r="DG128" s="1036" t="s">
        <v>122</v>
      </c>
      <c r="DH128" s="1037"/>
      <c r="DI128" s="1037"/>
      <c r="DJ128" s="1037"/>
      <c r="DK128" s="1037"/>
      <c r="DL128" s="1037" t="s">
        <v>122</v>
      </c>
      <c r="DM128" s="1037"/>
      <c r="DN128" s="1037"/>
      <c r="DO128" s="1037"/>
      <c r="DP128" s="1037"/>
      <c r="DQ128" s="1037" t="s">
        <v>122</v>
      </c>
      <c r="DR128" s="1037"/>
      <c r="DS128" s="1037"/>
      <c r="DT128" s="1037"/>
      <c r="DU128" s="1037"/>
      <c r="DV128" s="1038" t="s">
        <v>122</v>
      </c>
      <c r="DW128" s="1038"/>
      <c r="DX128" s="1038"/>
      <c r="DY128" s="1038"/>
      <c r="DZ128" s="1039"/>
    </row>
    <row r="129" spans="1:131" s="230" customFormat="1" ht="26.25" customHeight="1" x14ac:dyDescent="0.2">
      <c r="A129" s="933" t="s">
        <v>103</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464</v>
      </c>
      <c r="X129" s="1070"/>
      <c r="Y129" s="1070"/>
      <c r="Z129" s="1071"/>
      <c r="AA129" s="957">
        <v>6348885</v>
      </c>
      <c r="AB129" s="958"/>
      <c r="AC129" s="958"/>
      <c r="AD129" s="958"/>
      <c r="AE129" s="959"/>
      <c r="AF129" s="960">
        <v>6141232</v>
      </c>
      <c r="AG129" s="958"/>
      <c r="AH129" s="958"/>
      <c r="AI129" s="958"/>
      <c r="AJ129" s="959"/>
      <c r="AK129" s="960">
        <v>6258775</v>
      </c>
      <c r="AL129" s="958"/>
      <c r="AM129" s="958"/>
      <c r="AN129" s="958"/>
      <c r="AO129" s="959"/>
      <c r="AP129" s="1072"/>
      <c r="AQ129" s="1073"/>
      <c r="AR129" s="1073"/>
      <c r="AS129" s="1073"/>
      <c r="AT129" s="1074"/>
      <c r="AU129" s="233"/>
      <c r="AV129" s="233"/>
      <c r="AW129" s="233"/>
      <c r="AX129" s="1064" t="s">
        <v>465</v>
      </c>
      <c r="AY129" s="922"/>
      <c r="AZ129" s="922"/>
      <c r="BA129" s="922"/>
      <c r="BB129" s="922"/>
      <c r="BC129" s="922"/>
      <c r="BD129" s="922"/>
      <c r="BE129" s="923"/>
      <c r="BF129" s="1065" t="s">
        <v>122</v>
      </c>
      <c r="BG129" s="1066"/>
      <c r="BH129" s="1066"/>
      <c r="BI129" s="1066"/>
      <c r="BJ129" s="1066"/>
      <c r="BK129" s="1066"/>
      <c r="BL129" s="1067"/>
      <c r="BM129" s="1065">
        <v>19.329999999999998</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466</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467</v>
      </c>
      <c r="X130" s="1070"/>
      <c r="Y130" s="1070"/>
      <c r="Z130" s="1071"/>
      <c r="AA130" s="957">
        <v>675553</v>
      </c>
      <c r="AB130" s="958"/>
      <c r="AC130" s="958"/>
      <c r="AD130" s="958"/>
      <c r="AE130" s="959"/>
      <c r="AF130" s="960">
        <v>689784</v>
      </c>
      <c r="AG130" s="958"/>
      <c r="AH130" s="958"/>
      <c r="AI130" s="958"/>
      <c r="AJ130" s="959"/>
      <c r="AK130" s="960">
        <v>687188</v>
      </c>
      <c r="AL130" s="958"/>
      <c r="AM130" s="958"/>
      <c r="AN130" s="958"/>
      <c r="AO130" s="959"/>
      <c r="AP130" s="1072"/>
      <c r="AQ130" s="1073"/>
      <c r="AR130" s="1073"/>
      <c r="AS130" s="1073"/>
      <c r="AT130" s="1074"/>
      <c r="AU130" s="233"/>
      <c r="AV130" s="233"/>
      <c r="AW130" s="233"/>
      <c r="AX130" s="1064" t="s">
        <v>468</v>
      </c>
      <c r="AY130" s="922"/>
      <c r="AZ130" s="922"/>
      <c r="BA130" s="922"/>
      <c r="BB130" s="922"/>
      <c r="BC130" s="922"/>
      <c r="BD130" s="922"/>
      <c r="BE130" s="923"/>
      <c r="BF130" s="1100">
        <v>5.4</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469</v>
      </c>
      <c r="X131" s="1107"/>
      <c r="Y131" s="1107"/>
      <c r="Z131" s="1108"/>
      <c r="AA131" s="1003">
        <v>5673332</v>
      </c>
      <c r="AB131" s="985"/>
      <c r="AC131" s="985"/>
      <c r="AD131" s="985"/>
      <c r="AE131" s="986"/>
      <c r="AF131" s="984">
        <v>5451448</v>
      </c>
      <c r="AG131" s="985"/>
      <c r="AH131" s="985"/>
      <c r="AI131" s="985"/>
      <c r="AJ131" s="986"/>
      <c r="AK131" s="984">
        <v>5571587</v>
      </c>
      <c r="AL131" s="985"/>
      <c r="AM131" s="985"/>
      <c r="AN131" s="985"/>
      <c r="AO131" s="986"/>
      <c r="AP131" s="1109"/>
      <c r="AQ131" s="1110"/>
      <c r="AR131" s="1110"/>
      <c r="AS131" s="1110"/>
      <c r="AT131" s="1111"/>
      <c r="AU131" s="233"/>
      <c r="AV131" s="233"/>
      <c r="AW131" s="233"/>
      <c r="AX131" s="1082" t="s">
        <v>470</v>
      </c>
      <c r="AY131" s="726"/>
      <c r="AZ131" s="726"/>
      <c r="BA131" s="726"/>
      <c r="BB131" s="726"/>
      <c r="BC131" s="726"/>
      <c r="BD131" s="726"/>
      <c r="BE131" s="1035"/>
      <c r="BF131" s="1083">
        <v>6.7</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471</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472</v>
      </c>
      <c r="W132" s="1093"/>
      <c r="X132" s="1093"/>
      <c r="Y132" s="1093"/>
      <c r="Z132" s="1094"/>
      <c r="AA132" s="1095">
        <v>4.6402889869999999</v>
      </c>
      <c r="AB132" s="1096"/>
      <c r="AC132" s="1096"/>
      <c r="AD132" s="1096"/>
      <c r="AE132" s="1097"/>
      <c r="AF132" s="1098">
        <v>5.5051245099999999</v>
      </c>
      <c r="AG132" s="1096"/>
      <c r="AH132" s="1096"/>
      <c r="AI132" s="1096"/>
      <c r="AJ132" s="1097"/>
      <c r="AK132" s="1098">
        <v>6.1224746200000002</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473</v>
      </c>
      <c r="W133" s="1076"/>
      <c r="X133" s="1076"/>
      <c r="Y133" s="1076"/>
      <c r="Z133" s="1077"/>
      <c r="AA133" s="1078">
        <v>4.8</v>
      </c>
      <c r="AB133" s="1079"/>
      <c r="AC133" s="1079"/>
      <c r="AD133" s="1079"/>
      <c r="AE133" s="1080"/>
      <c r="AF133" s="1078">
        <v>4.8</v>
      </c>
      <c r="AG133" s="1079"/>
      <c r="AH133" s="1079"/>
      <c r="AI133" s="1079"/>
      <c r="AJ133" s="1080"/>
      <c r="AK133" s="1078">
        <v>5.4</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sLS8Lt9/AqlSQb82FcTVBhfqDs4gDeHwugWFAZk2REUtJ3J9jcejEkoIzzLRRADf4pO9ca1KBpf5w+R7kquQ==" saltValue="jGjM/S9DTHTKZ8MDY2GQ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UvH30jXOxfHd94R0+Y0Zbe0vn8v+gLymyBNcCfUUwxkep1uw3XPIJWJMwRJl7vXsBgu6f+Z3sHDTCtBdlBOLg==" saltValue="5a1vNEdvgAqwcp0UODc2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6SJ0PFptO/XkZcs441wI1q/k79zHrckAid/kXIZWFQjGWNOutJH+yGKDtkEjqnuuiO5KKI4pwag8PK4fDCD4g==" saltValue="t268ckzCNbYpGSwcRwwDf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482</v>
      </c>
      <c r="AL9" s="1116"/>
      <c r="AM9" s="1116"/>
      <c r="AN9" s="1117"/>
      <c r="AO9" s="281">
        <v>2074817</v>
      </c>
      <c r="AP9" s="281">
        <v>74763</v>
      </c>
      <c r="AQ9" s="282">
        <v>67248</v>
      </c>
      <c r="AR9" s="283">
        <v>11.2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483</v>
      </c>
      <c r="AL10" s="1116"/>
      <c r="AM10" s="1116"/>
      <c r="AN10" s="1117"/>
      <c r="AO10" s="284">
        <v>2286</v>
      </c>
      <c r="AP10" s="284">
        <v>82</v>
      </c>
      <c r="AQ10" s="285">
        <v>9038</v>
      </c>
      <c r="AR10" s="286">
        <v>-99.1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484</v>
      </c>
      <c r="AL11" s="1116"/>
      <c r="AM11" s="1116"/>
      <c r="AN11" s="1117"/>
      <c r="AO11" s="284" t="s">
        <v>485</v>
      </c>
      <c r="AP11" s="284" t="s">
        <v>485</v>
      </c>
      <c r="AQ11" s="285">
        <v>320</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486</v>
      </c>
      <c r="AL12" s="1116"/>
      <c r="AM12" s="1116"/>
      <c r="AN12" s="1117"/>
      <c r="AO12" s="284" t="s">
        <v>485</v>
      </c>
      <c r="AP12" s="284" t="s">
        <v>485</v>
      </c>
      <c r="AQ12" s="285">
        <v>22</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487</v>
      </c>
      <c r="AL13" s="1116"/>
      <c r="AM13" s="1116"/>
      <c r="AN13" s="1117"/>
      <c r="AO13" s="284">
        <v>111776</v>
      </c>
      <c r="AP13" s="284">
        <v>4028</v>
      </c>
      <c r="AQ13" s="285">
        <v>2764</v>
      </c>
      <c r="AR13" s="286">
        <v>45.7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488</v>
      </c>
      <c r="AL14" s="1116"/>
      <c r="AM14" s="1116"/>
      <c r="AN14" s="1117"/>
      <c r="AO14" s="284">
        <v>15358</v>
      </c>
      <c r="AP14" s="284">
        <v>553</v>
      </c>
      <c r="AQ14" s="285">
        <v>1165</v>
      </c>
      <c r="AR14" s="286">
        <v>-52.5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489</v>
      </c>
      <c r="AL15" s="1119"/>
      <c r="AM15" s="1119"/>
      <c r="AN15" s="1120"/>
      <c r="AO15" s="284">
        <v>-122850</v>
      </c>
      <c r="AP15" s="284">
        <v>-4427</v>
      </c>
      <c r="AQ15" s="285">
        <v>-3941</v>
      </c>
      <c r="AR15" s="286">
        <v>12.3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178</v>
      </c>
      <c r="AL16" s="1119"/>
      <c r="AM16" s="1119"/>
      <c r="AN16" s="1120"/>
      <c r="AO16" s="284">
        <v>2081387</v>
      </c>
      <c r="AP16" s="284">
        <v>75000</v>
      </c>
      <c r="AQ16" s="285">
        <v>76616</v>
      </c>
      <c r="AR16" s="286">
        <v>-2.1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494</v>
      </c>
      <c r="AL21" s="1122"/>
      <c r="AM21" s="1122"/>
      <c r="AN21" s="1123"/>
      <c r="AO21" s="297">
        <v>7.49</v>
      </c>
      <c r="AP21" s="298">
        <v>6.73</v>
      </c>
      <c r="AQ21" s="299">
        <v>0.76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495</v>
      </c>
      <c r="AL22" s="1122"/>
      <c r="AM22" s="1122"/>
      <c r="AN22" s="1123"/>
      <c r="AO22" s="302">
        <v>97.4</v>
      </c>
      <c r="AP22" s="303">
        <v>96.9</v>
      </c>
      <c r="AQ22" s="304">
        <v>0.5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2" t="s">
        <v>496</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499</v>
      </c>
      <c r="AL32" s="1130"/>
      <c r="AM32" s="1130"/>
      <c r="AN32" s="1131"/>
      <c r="AO32" s="312">
        <v>712814</v>
      </c>
      <c r="AP32" s="312">
        <v>25685</v>
      </c>
      <c r="AQ32" s="313">
        <v>33390</v>
      </c>
      <c r="AR32" s="314">
        <v>-23.1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500</v>
      </c>
      <c r="AL33" s="1130"/>
      <c r="AM33" s="1130"/>
      <c r="AN33" s="1131"/>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501</v>
      </c>
      <c r="AL34" s="1130"/>
      <c r="AM34" s="1130"/>
      <c r="AN34" s="1131"/>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502</v>
      </c>
      <c r="AL35" s="1130"/>
      <c r="AM35" s="1130"/>
      <c r="AN35" s="1131"/>
      <c r="AO35" s="312">
        <v>315493</v>
      </c>
      <c r="AP35" s="312">
        <v>11368</v>
      </c>
      <c r="AQ35" s="313">
        <v>8851</v>
      </c>
      <c r="AR35" s="314">
        <v>28.4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503</v>
      </c>
      <c r="AL36" s="1130"/>
      <c r="AM36" s="1130"/>
      <c r="AN36" s="1131"/>
      <c r="AO36" s="312" t="s">
        <v>485</v>
      </c>
      <c r="AP36" s="312" t="s">
        <v>485</v>
      </c>
      <c r="AQ36" s="313">
        <v>2033</v>
      </c>
      <c r="AR36" s="314" t="s">
        <v>485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504</v>
      </c>
      <c r="AL37" s="1130"/>
      <c r="AM37" s="1130"/>
      <c r="AN37" s="1131"/>
      <c r="AO37" s="312" t="s">
        <v>485</v>
      </c>
      <c r="AP37" s="312" t="s">
        <v>485</v>
      </c>
      <c r="AQ37" s="313">
        <v>640</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505</v>
      </c>
      <c r="AL38" s="1133"/>
      <c r="AM38" s="1133"/>
      <c r="AN38" s="1134"/>
      <c r="AO38" s="315" t="s">
        <v>485</v>
      </c>
      <c r="AP38" s="315" t="s">
        <v>485</v>
      </c>
      <c r="AQ38" s="316">
        <v>1</v>
      </c>
      <c r="AR38" s="304" t="s">
        <v>485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506</v>
      </c>
      <c r="AL39" s="1133"/>
      <c r="AM39" s="1133"/>
      <c r="AN39" s="1134"/>
      <c r="AO39" s="312" t="s">
        <v>485</v>
      </c>
      <c r="AP39" s="312" t="s">
        <v>485</v>
      </c>
      <c r="AQ39" s="313">
        <v>-3025</v>
      </c>
      <c r="AR39" s="314" t="s">
        <v>485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507</v>
      </c>
      <c r="AL40" s="1130"/>
      <c r="AM40" s="1130"/>
      <c r="AN40" s="1131"/>
      <c r="AO40" s="312">
        <v>-687188</v>
      </c>
      <c r="AP40" s="312">
        <v>-24762</v>
      </c>
      <c r="AQ40" s="313">
        <v>-26876</v>
      </c>
      <c r="AR40" s="314">
        <v>-7.9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288</v>
      </c>
      <c r="AL41" s="1136"/>
      <c r="AM41" s="1136"/>
      <c r="AN41" s="1137"/>
      <c r="AO41" s="312">
        <v>341119</v>
      </c>
      <c r="AP41" s="312">
        <v>12292</v>
      </c>
      <c r="AQ41" s="313">
        <v>15015</v>
      </c>
      <c r="AR41" s="314">
        <v>-18.100000000000001</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477</v>
      </c>
      <c r="AN49" s="1126" t="s">
        <v>510</v>
      </c>
      <c r="AO49" s="1127"/>
      <c r="AP49" s="1127"/>
      <c r="AQ49" s="1127"/>
      <c r="AR49" s="112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1377876</v>
      </c>
      <c r="AN51" s="334">
        <v>48267</v>
      </c>
      <c r="AO51" s="335">
        <v>316.7</v>
      </c>
      <c r="AP51" s="336">
        <v>51264</v>
      </c>
      <c r="AQ51" s="337">
        <v>8.1999999999999993</v>
      </c>
      <c r="AR51" s="338">
        <v>308.5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918524</v>
      </c>
      <c r="AN52" s="342">
        <v>32176</v>
      </c>
      <c r="AO52" s="343">
        <v>227.1</v>
      </c>
      <c r="AP52" s="344">
        <v>26040</v>
      </c>
      <c r="AQ52" s="345">
        <v>4.5</v>
      </c>
      <c r="AR52" s="346">
        <v>222.6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447644</v>
      </c>
      <c r="AN53" s="334">
        <v>15806</v>
      </c>
      <c r="AO53" s="335">
        <v>-67.3</v>
      </c>
      <c r="AP53" s="336">
        <v>52068</v>
      </c>
      <c r="AQ53" s="337">
        <v>1.6</v>
      </c>
      <c r="AR53" s="338">
        <v>-68.900000000000006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381285</v>
      </c>
      <c r="AN54" s="342">
        <v>13463</v>
      </c>
      <c r="AO54" s="343">
        <v>-58.2</v>
      </c>
      <c r="AP54" s="344">
        <v>26936</v>
      </c>
      <c r="AQ54" s="345">
        <v>3.4</v>
      </c>
      <c r="AR54" s="346">
        <v>-61.6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301965</v>
      </c>
      <c r="AN55" s="334">
        <v>10714</v>
      </c>
      <c r="AO55" s="335">
        <v>-32.200000000000003</v>
      </c>
      <c r="AP55" s="336">
        <v>47161</v>
      </c>
      <c r="AQ55" s="337">
        <v>-9.4</v>
      </c>
      <c r="AR55" s="338">
        <v>-22.8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225683</v>
      </c>
      <c r="AN56" s="342">
        <v>8008</v>
      </c>
      <c r="AO56" s="343">
        <v>-40.5</v>
      </c>
      <c r="AP56" s="344">
        <v>24595</v>
      </c>
      <c r="AQ56" s="345">
        <v>-8.6999999999999993</v>
      </c>
      <c r="AR56" s="346">
        <v>-31.8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511566</v>
      </c>
      <c r="AN57" s="334">
        <v>18319</v>
      </c>
      <c r="AO57" s="335">
        <v>71</v>
      </c>
      <c r="AP57" s="336">
        <v>43423</v>
      </c>
      <c r="AQ57" s="337">
        <v>-7.9</v>
      </c>
      <c r="AR57" s="338">
        <v>78.900000000000006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386680</v>
      </c>
      <c r="AN58" s="342">
        <v>13847</v>
      </c>
      <c r="AO58" s="343">
        <v>72.900000000000006</v>
      </c>
      <c r="AP58" s="344">
        <v>22207</v>
      </c>
      <c r="AQ58" s="345">
        <v>-9.6999999999999993</v>
      </c>
      <c r="AR58" s="346">
        <v>82.6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526436</v>
      </c>
      <c r="AN59" s="334">
        <v>18969</v>
      </c>
      <c r="AO59" s="335">
        <v>3.5</v>
      </c>
      <c r="AP59" s="336">
        <v>45265</v>
      </c>
      <c r="AQ59" s="337">
        <v>4.2</v>
      </c>
      <c r="AR59" s="338">
        <v>-0.7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390378</v>
      </c>
      <c r="AN60" s="342">
        <v>14067</v>
      </c>
      <c r="AO60" s="343">
        <v>1.6</v>
      </c>
      <c r="AP60" s="344">
        <v>22600</v>
      </c>
      <c r="AQ60" s="345">
        <v>1.8</v>
      </c>
      <c r="AR60" s="346">
        <v>-0.2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633097</v>
      </c>
      <c r="AN61" s="349">
        <v>22415</v>
      </c>
      <c r="AO61" s="350">
        <v>58.3</v>
      </c>
      <c r="AP61" s="351">
        <v>47836</v>
      </c>
      <c r="AQ61" s="352">
        <v>-0.7</v>
      </c>
      <c r="AR61" s="338">
        <v>59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460510</v>
      </c>
      <c r="AN62" s="342">
        <v>16312</v>
      </c>
      <c r="AO62" s="343">
        <v>40.6</v>
      </c>
      <c r="AP62" s="344">
        <v>24476</v>
      </c>
      <c r="AQ62" s="345">
        <v>-1.7</v>
      </c>
      <c r="AR62" s="346">
        <v>42.3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UXdoWRkWk1dKQ0LdZbMG9SySbnlc9N8A4ALxVWFahAUvEZHCvyzx0eoG96wYhkeUKoZoqs0lmH1mWMuJupnRQ==" saltValue="H3Lkts5Ekdkkq/xEvtfB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3lQPpnsY0/x7mwYQZGv6Di+sIpAa9X/oM4iLv85yVIpU23J6YSUthfV10c0TQmpA7ZqLvKXNdA0pvnctr9nqog==" saltValue="VRSMQXBkOZrxu1QcB28Q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VNqeAtj1lt8etyl+f7vPrOTIMIHJw2TWoewbQui9su+MXExeNJbebcgn8F2zrbxXw7yNkyvZd6u1MUXoJ1MGUQ==" saltValue="VNgvsJxopGZYH3Xp2Wgz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8" t="s">
        <v>3</v>
      </c>
      <c r="D47" s="1138"/>
      <c r="E47" s="1139"/>
      <c r="F47" s="11">
        <v>16.21</v>
      </c>
      <c r="G47" s="12">
        <v>14.06</v>
      </c>
      <c r="H47" s="12">
        <v>14.84</v>
      </c>
      <c r="I47" s="12">
        <v>16.010000000000002</v>
      </c>
      <c r="J47" s="13">
        <v>16.079999999999998</v>
      </c>
    </row>
    <row r="48" spans="2:10" ht="57.75" customHeight="1" x14ac:dyDescent="0.2">
      <c r="B48" s="14"/>
      <c r="C48" s="1140" t="s">
        <v>4</v>
      </c>
      <c r="D48" s="1140"/>
      <c r="E48" s="1141"/>
      <c r="F48" s="15">
        <v>4.91</v>
      </c>
      <c r="G48" s="16">
        <v>6.6</v>
      </c>
      <c r="H48" s="16">
        <v>8.23</v>
      </c>
      <c r="I48" s="16">
        <v>7.78</v>
      </c>
      <c r="J48" s="17">
        <v>6.64</v>
      </c>
    </row>
    <row r="49" spans="2:10" ht="57.75" customHeight="1" thickBot="1" x14ac:dyDescent="0.25">
      <c r="B49" s="18"/>
      <c r="C49" s="1142" t="s">
        <v>5</v>
      </c>
      <c r="D49" s="1142"/>
      <c r="E49" s="1143"/>
      <c r="F49" s="19">
        <v>1.56</v>
      </c>
      <c r="G49" s="20">
        <v>0.18</v>
      </c>
      <c r="H49" s="20">
        <v>3.77</v>
      </c>
      <c r="I49" s="20" t="s">
        <v>529</v>
      </c>
      <c r="J49" s="21" t="s">
        <v>530</v>
      </c>
    </row>
    <row r="50" spans="2:10" ht="13" x14ac:dyDescent="0.2"/>
  </sheetData>
  <sheetProtection algorithmName="SHA-512" hashValue="MCW1lpPZOeJHIcyR2pADb+UvM9tlzrfAL706NoccKsQ0Mx8EqtJPPtIFC0bz39Rt0cYOtAKTGbDxJrU6AGT1QQ==" saltValue="mMJj4n+w6qnXVe/fd/+H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0" t="s">
        <v>531</v>
      </c>
      <c r="D34" s="1150"/>
      <c r="E34" s="1151"/>
      <c r="F34" s="32">
        <v>4.91</v>
      </c>
      <c r="G34" s="33">
        <v>6.59</v>
      </c>
      <c r="H34" s="33">
        <v>8.2200000000000006</v>
      </c>
      <c r="I34" s="33">
        <v>7.78</v>
      </c>
      <c r="J34" s="34">
        <v>6.63</v>
      </c>
      <c r="K34" s="22"/>
      <c r="L34" s="22"/>
      <c r="M34" s="22"/>
      <c r="N34" s="22"/>
      <c r="O34" s="22"/>
      <c r="P34" s="22"/>
    </row>
    <row r="35" spans="1:16" ht="39" customHeight="1" x14ac:dyDescent="0.2">
      <c r="A35" s="22"/>
      <c r="B35" s="35"/>
      <c r="C35" s="1144" t="s">
        <v>532</v>
      </c>
      <c r="D35" s="1145"/>
      <c r="E35" s="1146"/>
      <c r="F35" s="36">
        <v>1.1000000000000001</v>
      </c>
      <c r="G35" s="37">
        <v>1.19</v>
      </c>
      <c r="H35" s="37">
        <v>1.38</v>
      </c>
      <c r="I35" s="37">
        <v>1.48</v>
      </c>
      <c r="J35" s="38">
        <v>1.87</v>
      </c>
      <c r="K35" s="22"/>
      <c r="L35" s="22"/>
      <c r="M35" s="22"/>
      <c r="N35" s="22"/>
      <c r="O35" s="22"/>
      <c r="P35" s="22"/>
    </row>
    <row r="36" spans="1:16" ht="39" customHeight="1" x14ac:dyDescent="0.2">
      <c r="A36" s="22"/>
      <c r="B36" s="35"/>
      <c r="C36" s="1144" t="s">
        <v>533</v>
      </c>
      <c r="D36" s="1145"/>
      <c r="E36" s="1146"/>
      <c r="F36" s="36" t="s">
        <v>485</v>
      </c>
      <c r="G36" s="37" t="s">
        <v>485</v>
      </c>
      <c r="H36" s="37" t="s">
        <v>485</v>
      </c>
      <c r="I36" s="37" t="s">
        <v>485</v>
      </c>
      <c r="J36" s="38">
        <v>0.87</v>
      </c>
      <c r="K36" s="22"/>
      <c r="L36" s="22"/>
      <c r="M36" s="22"/>
      <c r="N36" s="22"/>
      <c r="O36" s="22"/>
      <c r="P36" s="22"/>
    </row>
    <row r="37" spans="1:16" ht="39" customHeight="1" x14ac:dyDescent="0.2">
      <c r="A37" s="22"/>
      <c r="B37" s="35"/>
      <c r="C37" s="1144" t="s">
        <v>534</v>
      </c>
      <c r="D37" s="1145"/>
      <c r="E37" s="1146"/>
      <c r="F37" s="36">
        <v>0.63</v>
      </c>
      <c r="G37" s="37">
        <v>0.45</v>
      </c>
      <c r="H37" s="37">
        <v>1.19</v>
      </c>
      <c r="I37" s="37">
        <v>0.91</v>
      </c>
      <c r="J37" s="38">
        <v>0.76</v>
      </c>
      <c r="K37" s="22"/>
      <c r="L37" s="22"/>
      <c r="M37" s="22"/>
      <c r="N37" s="22"/>
      <c r="O37" s="22"/>
      <c r="P37" s="22"/>
    </row>
    <row r="38" spans="1:16" ht="39" customHeight="1" x14ac:dyDescent="0.2">
      <c r="A38" s="22"/>
      <c r="B38" s="35"/>
      <c r="C38" s="1144" t="s">
        <v>535</v>
      </c>
      <c r="D38" s="1145"/>
      <c r="E38" s="1146"/>
      <c r="F38" s="36">
        <v>0.66</v>
      </c>
      <c r="G38" s="37">
        <v>0.09</v>
      </c>
      <c r="H38" s="37">
        <v>0.05</v>
      </c>
      <c r="I38" s="37">
        <v>0.31</v>
      </c>
      <c r="J38" s="38">
        <v>0.31</v>
      </c>
      <c r="K38" s="22"/>
      <c r="L38" s="22"/>
      <c r="M38" s="22"/>
      <c r="N38" s="22"/>
      <c r="O38" s="22"/>
      <c r="P38" s="22"/>
    </row>
    <row r="39" spans="1:16" ht="39" customHeight="1" x14ac:dyDescent="0.2">
      <c r="A39" s="22"/>
      <c r="B39" s="35"/>
      <c r="C39" s="1144"/>
      <c r="D39" s="1145"/>
      <c r="E39" s="1146"/>
      <c r="F39" s="36"/>
      <c r="G39" s="37"/>
      <c r="H39" s="37"/>
      <c r="I39" s="37"/>
      <c r="J39" s="38"/>
      <c r="K39" s="22"/>
      <c r="L39" s="22"/>
      <c r="M39" s="22"/>
      <c r="N39" s="22"/>
      <c r="O39" s="22"/>
      <c r="P39" s="22"/>
    </row>
    <row r="40" spans="1:16" ht="39" customHeight="1" x14ac:dyDescent="0.2">
      <c r="A40" s="22"/>
      <c r="B40" s="35"/>
      <c r="C40" s="1144"/>
      <c r="D40" s="1145"/>
      <c r="E40" s="1146"/>
      <c r="F40" s="36"/>
      <c r="G40" s="37"/>
      <c r="H40" s="37"/>
      <c r="I40" s="37"/>
      <c r="J40" s="38"/>
      <c r="K40" s="22"/>
      <c r="L40" s="22"/>
      <c r="M40" s="22"/>
      <c r="N40" s="22"/>
      <c r="O40" s="22"/>
      <c r="P40" s="22"/>
    </row>
    <row r="41" spans="1:16" ht="39" customHeight="1" x14ac:dyDescent="0.2">
      <c r="A41" s="22"/>
      <c r="B41" s="35"/>
      <c r="C41" s="1144"/>
      <c r="D41" s="1145"/>
      <c r="E41" s="1146"/>
      <c r="F41" s="36"/>
      <c r="G41" s="37"/>
      <c r="H41" s="37"/>
      <c r="I41" s="37"/>
      <c r="J41" s="38"/>
      <c r="K41" s="22"/>
      <c r="L41" s="22"/>
      <c r="M41" s="22"/>
      <c r="N41" s="22"/>
      <c r="O41" s="22"/>
      <c r="P41" s="22"/>
    </row>
    <row r="42" spans="1:16" ht="39" customHeight="1" x14ac:dyDescent="0.2">
      <c r="A42" s="22"/>
      <c r="B42" s="39"/>
      <c r="C42" s="1144" t="s">
        <v>536</v>
      </c>
      <c r="D42" s="1145"/>
      <c r="E42" s="1146"/>
      <c r="F42" s="36" t="s">
        <v>485</v>
      </c>
      <c r="G42" s="37" t="s">
        <v>485</v>
      </c>
      <c r="H42" s="37" t="s">
        <v>485</v>
      </c>
      <c r="I42" s="37" t="s">
        <v>485</v>
      </c>
      <c r="J42" s="38" t="s">
        <v>485</v>
      </c>
      <c r="K42" s="22"/>
      <c r="L42" s="22"/>
      <c r="M42" s="22"/>
      <c r="N42" s="22"/>
      <c r="O42" s="22"/>
      <c r="P42" s="22"/>
    </row>
    <row r="43" spans="1:16" ht="39" customHeight="1" thickBot="1" x14ac:dyDescent="0.25">
      <c r="A43" s="22"/>
      <c r="B43" s="40"/>
      <c r="C43" s="1147" t="s">
        <v>537</v>
      </c>
      <c r="D43" s="1148"/>
      <c r="E43" s="1149"/>
      <c r="F43" s="41">
        <v>0.2</v>
      </c>
      <c r="G43" s="42">
        <v>0.36</v>
      </c>
      <c r="H43" s="42">
        <v>0.25</v>
      </c>
      <c r="I43" s="42">
        <v>0.79</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row r="49" ht="13.5" hidden="1" customHeight="1" x14ac:dyDescent="0.2"/>
    <row r="50" ht="13.5" hidden="1" customHeight="1" x14ac:dyDescent="0.2"/>
    <row r="51" ht="13.5" hidden="1" customHeight="1" x14ac:dyDescent="0.2"/>
  </sheetData>
  <sheetProtection algorithmName="SHA-512" hashValue="gluH/w2faMXJaKn+e2Bp5RXlUR9PqOPHqsb4j2xBsiVjx3ov4JAGKQWxUBQLsqe9jCJoTDaQgB6f5VyEzQN28w==" saltValue="rHqIkSLAJWEaQ2mYfmrY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2" t="s">
        <v>9</v>
      </c>
      <c r="C45" s="1153"/>
      <c r="D45" s="58"/>
      <c r="E45" s="1158" t="s">
        <v>10</v>
      </c>
      <c r="F45" s="1158"/>
      <c r="G45" s="1158"/>
      <c r="H45" s="1158"/>
      <c r="I45" s="1158"/>
      <c r="J45" s="1159"/>
      <c r="K45" s="59">
        <v>659</v>
      </c>
      <c r="L45" s="60">
        <v>636</v>
      </c>
      <c r="M45" s="60">
        <v>653</v>
      </c>
      <c r="N45" s="60">
        <v>702</v>
      </c>
      <c r="O45" s="61">
        <v>713</v>
      </c>
      <c r="P45" s="48"/>
      <c r="Q45" s="48"/>
      <c r="R45" s="48"/>
      <c r="S45" s="48"/>
      <c r="T45" s="48"/>
      <c r="U45" s="48"/>
    </row>
    <row r="46" spans="1:21" ht="30.75" customHeight="1" x14ac:dyDescent="0.2">
      <c r="A46" s="48"/>
      <c r="B46" s="1154"/>
      <c r="C46" s="1155"/>
      <c r="D46" s="62"/>
      <c r="E46" s="1160" t="s">
        <v>11</v>
      </c>
      <c r="F46" s="1160"/>
      <c r="G46" s="1160"/>
      <c r="H46" s="1160"/>
      <c r="I46" s="1160"/>
      <c r="J46" s="1161"/>
      <c r="K46" s="63" t="s">
        <v>485</v>
      </c>
      <c r="L46" s="64" t="s">
        <v>485</v>
      </c>
      <c r="M46" s="64" t="s">
        <v>485</v>
      </c>
      <c r="N46" s="64" t="s">
        <v>485</v>
      </c>
      <c r="O46" s="65" t="s">
        <v>485</v>
      </c>
      <c r="P46" s="48"/>
      <c r="Q46" s="48"/>
      <c r="R46" s="48"/>
      <c r="S46" s="48"/>
      <c r="T46" s="48"/>
      <c r="U46" s="48"/>
    </row>
    <row r="47" spans="1:21" ht="30.75" customHeight="1" x14ac:dyDescent="0.2">
      <c r="A47" s="48"/>
      <c r="B47" s="1154"/>
      <c r="C47" s="1155"/>
      <c r="D47" s="62"/>
      <c r="E47" s="1160" t="s">
        <v>12</v>
      </c>
      <c r="F47" s="1160"/>
      <c r="G47" s="1160"/>
      <c r="H47" s="1160"/>
      <c r="I47" s="1160"/>
      <c r="J47" s="1161"/>
      <c r="K47" s="63" t="s">
        <v>485</v>
      </c>
      <c r="L47" s="64" t="s">
        <v>485</v>
      </c>
      <c r="M47" s="64" t="s">
        <v>485</v>
      </c>
      <c r="N47" s="64" t="s">
        <v>485</v>
      </c>
      <c r="O47" s="65" t="s">
        <v>485</v>
      </c>
      <c r="P47" s="48"/>
      <c r="Q47" s="48"/>
      <c r="R47" s="48"/>
      <c r="S47" s="48"/>
      <c r="T47" s="48"/>
      <c r="U47" s="48"/>
    </row>
    <row r="48" spans="1:21" ht="30.75" customHeight="1" x14ac:dyDescent="0.2">
      <c r="A48" s="48"/>
      <c r="B48" s="1154"/>
      <c r="C48" s="1155"/>
      <c r="D48" s="62"/>
      <c r="E48" s="1160" t="s">
        <v>13</v>
      </c>
      <c r="F48" s="1160"/>
      <c r="G48" s="1160"/>
      <c r="H48" s="1160"/>
      <c r="I48" s="1160"/>
      <c r="J48" s="1161"/>
      <c r="K48" s="63">
        <v>278</v>
      </c>
      <c r="L48" s="64">
        <v>266</v>
      </c>
      <c r="M48" s="64">
        <v>285</v>
      </c>
      <c r="N48" s="64">
        <v>288</v>
      </c>
      <c r="O48" s="65">
        <v>315</v>
      </c>
      <c r="P48" s="48"/>
      <c r="Q48" s="48"/>
      <c r="R48" s="48"/>
      <c r="S48" s="48"/>
      <c r="T48" s="48"/>
      <c r="U48" s="48"/>
    </row>
    <row r="49" spans="1:21" ht="30.75" customHeight="1" x14ac:dyDescent="0.2">
      <c r="A49" s="48"/>
      <c r="B49" s="1154"/>
      <c r="C49" s="1155"/>
      <c r="D49" s="62"/>
      <c r="E49" s="1160" t="s">
        <v>14</v>
      </c>
      <c r="F49" s="1160"/>
      <c r="G49" s="1160"/>
      <c r="H49" s="1160"/>
      <c r="I49" s="1160"/>
      <c r="J49" s="1161"/>
      <c r="K49" s="63" t="s">
        <v>485</v>
      </c>
      <c r="L49" s="64" t="s">
        <v>485</v>
      </c>
      <c r="M49" s="64" t="s">
        <v>485</v>
      </c>
      <c r="N49" s="64" t="s">
        <v>485</v>
      </c>
      <c r="O49" s="65" t="s">
        <v>485</v>
      </c>
      <c r="P49" s="48"/>
      <c r="Q49" s="48"/>
      <c r="R49" s="48"/>
      <c r="S49" s="48"/>
      <c r="T49" s="48"/>
      <c r="U49" s="48"/>
    </row>
    <row r="50" spans="1:21" ht="30.75" customHeight="1" x14ac:dyDescent="0.2">
      <c r="A50" s="48"/>
      <c r="B50" s="1154"/>
      <c r="C50" s="1155"/>
      <c r="D50" s="62"/>
      <c r="E50" s="1160" t="s">
        <v>15</v>
      </c>
      <c r="F50" s="1160"/>
      <c r="G50" s="1160"/>
      <c r="H50" s="1160"/>
      <c r="I50" s="1160"/>
      <c r="J50" s="1161"/>
      <c r="K50" s="63" t="s">
        <v>485</v>
      </c>
      <c r="L50" s="64" t="s">
        <v>485</v>
      </c>
      <c r="M50" s="64" t="s">
        <v>485</v>
      </c>
      <c r="N50" s="64" t="s">
        <v>485</v>
      </c>
      <c r="O50" s="65" t="s">
        <v>485</v>
      </c>
      <c r="P50" s="48"/>
      <c r="Q50" s="48"/>
      <c r="R50" s="48"/>
      <c r="S50" s="48"/>
      <c r="T50" s="48"/>
      <c r="U50" s="48"/>
    </row>
    <row r="51" spans="1:21" ht="30.75" customHeight="1" x14ac:dyDescent="0.2">
      <c r="A51" s="48"/>
      <c r="B51" s="1156"/>
      <c r="C51" s="1157"/>
      <c r="D51" s="66"/>
      <c r="E51" s="1160" t="s">
        <v>16</v>
      </c>
      <c r="F51" s="1160"/>
      <c r="G51" s="1160"/>
      <c r="H51" s="1160"/>
      <c r="I51" s="1160"/>
      <c r="J51" s="1161"/>
      <c r="K51" s="63" t="s">
        <v>485</v>
      </c>
      <c r="L51" s="64" t="s">
        <v>485</v>
      </c>
      <c r="M51" s="64" t="s">
        <v>485</v>
      </c>
      <c r="N51" s="64" t="s">
        <v>485</v>
      </c>
      <c r="O51" s="65" t="s">
        <v>485</v>
      </c>
      <c r="P51" s="48"/>
      <c r="Q51" s="48"/>
      <c r="R51" s="48"/>
      <c r="S51" s="48"/>
      <c r="T51" s="48"/>
      <c r="U51" s="48"/>
    </row>
    <row r="52" spans="1:21" ht="30.75" customHeight="1" x14ac:dyDescent="0.2">
      <c r="A52" s="48"/>
      <c r="B52" s="1162" t="s">
        <v>17</v>
      </c>
      <c r="C52" s="1163"/>
      <c r="D52" s="66"/>
      <c r="E52" s="1160" t="s">
        <v>18</v>
      </c>
      <c r="F52" s="1160"/>
      <c r="G52" s="1160"/>
      <c r="H52" s="1160"/>
      <c r="I52" s="1160"/>
      <c r="J52" s="1161"/>
      <c r="K52" s="63">
        <v>658</v>
      </c>
      <c r="L52" s="64">
        <v>674</v>
      </c>
      <c r="M52" s="64">
        <v>675</v>
      </c>
      <c r="N52" s="64">
        <v>689</v>
      </c>
      <c r="O52" s="65">
        <v>687</v>
      </c>
      <c r="P52" s="48"/>
      <c r="Q52" s="48"/>
      <c r="R52" s="48"/>
      <c r="S52" s="48"/>
      <c r="T52" s="48"/>
      <c r="U52" s="48"/>
    </row>
    <row r="53" spans="1:21" ht="30.75" customHeight="1" thickBot="1" x14ac:dyDescent="0.25">
      <c r="A53" s="48"/>
      <c r="B53" s="1164" t="s">
        <v>19</v>
      </c>
      <c r="C53" s="1165"/>
      <c r="D53" s="67"/>
      <c r="E53" s="1166" t="s">
        <v>20</v>
      </c>
      <c r="F53" s="1166"/>
      <c r="G53" s="1166"/>
      <c r="H53" s="1166"/>
      <c r="I53" s="1166"/>
      <c r="J53" s="1167"/>
      <c r="K53" s="68">
        <v>279</v>
      </c>
      <c r="L53" s="69">
        <v>228</v>
      </c>
      <c r="M53" s="69">
        <v>263</v>
      </c>
      <c r="N53" s="69">
        <v>301</v>
      </c>
      <c r="O53" s="70">
        <v>341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8" t="s">
        <v>24</v>
      </c>
      <c r="C58" s="1169"/>
      <c r="D58" s="1174" t="s">
        <v>25</v>
      </c>
      <c r="E58" s="1175"/>
      <c r="F58" s="1175"/>
      <c r="G58" s="1175"/>
      <c r="H58" s="1175"/>
      <c r="I58" s="1175"/>
      <c r="J58" s="1176"/>
      <c r="K58" s="83"/>
      <c r="L58" s="84"/>
      <c r="M58" s="84"/>
      <c r="N58" s="84"/>
      <c r="O58" s="85"/>
    </row>
    <row r="59" spans="1:21" ht="31.5" customHeight="1" x14ac:dyDescent="0.2">
      <c r="B59" s="1170"/>
      <c r="C59" s="1171"/>
      <c r="D59" s="1177" t="s">
        <v>26</v>
      </c>
      <c r="E59" s="1178"/>
      <c r="F59" s="1178"/>
      <c r="G59" s="1178"/>
      <c r="H59" s="1178"/>
      <c r="I59" s="1178"/>
      <c r="J59" s="1179"/>
      <c r="K59" s="86"/>
      <c r="L59" s="87"/>
      <c r="M59" s="87"/>
      <c r="N59" s="87"/>
      <c r="O59" s="88"/>
    </row>
    <row r="60" spans="1:21" ht="31.5" customHeight="1" thickBot="1" x14ac:dyDescent="0.25">
      <c r="B60" s="1172"/>
      <c r="C60" s="1173"/>
      <c r="D60" s="1180" t="s">
        <v>27</v>
      </c>
      <c r="E60" s="1181"/>
      <c r="F60" s="1181"/>
      <c r="G60" s="1181"/>
      <c r="H60" s="1181"/>
      <c r="I60" s="1181"/>
      <c r="J60" s="1182"/>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0VA4qPRyFmi/sEWrp9n7RlsMImFcTtZtQ6opvu52UhXgSeJEo/c/6pzS4iz/n/2xfkJQO5JhVYnOl7k4Cqj1A==" saltValue="6UJ0IGbTRO2t3Tliyg28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3" t="s">
        <v>30</v>
      </c>
      <c r="C41" s="1184"/>
      <c r="D41" s="105"/>
      <c r="E41" s="1189" t="s">
        <v>31</v>
      </c>
      <c r="F41" s="1189"/>
      <c r="G41" s="1189"/>
      <c r="H41" s="1190"/>
      <c r="I41" s="355">
        <v>7620</v>
      </c>
      <c r="J41" s="356">
        <v>7518</v>
      </c>
      <c r="K41" s="356">
        <v>7350</v>
      </c>
      <c r="L41" s="356">
        <v>6980</v>
      </c>
      <c r="M41" s="357">
        <v>6526</v>
      </c>
    </row>
    <row r="42" spans="2:13" ht="27.75" customHeight="1" x14ac:dyDescent="0.2">
      <c r="B42" s="1185"/>
      <c r="C42" s="1186"/>
      <c r="D42" s="106"/>
      <c r="E42" s="1191" t="s">
        <v>32</v>
      </c>
      <c r="F42" s="1191"/>
      <c r="G42" s="1191"/>
      <c r="H42" s="1192"/>
      <c r="I42" s="358" t="s">
        <v>485</v>
      </c>
      <c r="J42" s="359" t="s">
        <v>485</v>
      </c>
      <c r="K42" s="359" t="s">
        <v>485</v>
      </c>
      <c r="L42" s="359" t="s">
        <v>485</v>
      </c>
      <c r="M42" s="360" t="s">
        <v>485</v>
      </c>
    </row>
    <row r="43" spans="2:13" ht="27.75" customHeight="1" x14ac:dyDescent="0.2">
      <c r="B43" s="1185"/>
      <c r="C43" s="1186"/>
      <c r="D43" s="106"/>
      <c r="E43" s="1191" t="s">
        <v>33</v>
      </c>
      <c r="F43" s="1191"/>
      <c r="G43" s="1191"/>
      <c r="H43" s="1192"/>
      <c r="I43" s="358">
        <v>3688</v>
      </c>
      <c r="J43" s="359">
        <v>3355</v>
      </c>
      <c r="K43" s="359">
        <v>3330</v>
      </c>
      <c r="L43" s="359">
        <v>3487</v>
      </c>
      <c r="M43" s="360">
        <v>3677</v>
      </c>
    </row>
    <row r="44" spans="2:13" ht="27.75" customHeight="1" x14ac:dyDescent="0.2">
      <c r="B44" s="1185"/>
      <c r="C44" s="1186"/>
      <c r="D44" s="106"/>
      <c r="E44" s="1191" t="s">
        <v>34</v>
      </c>
      <c r="F44" s="1191"/>
      <c r="G44" s="1191"/>
      <c r="H44" s="1192"/>
      <c r="I44" s="358" t="s">
        <v>485</v>
      </c>
      <c r="J44" s="359" t="s">
        <v>485</v>
      </c>
      <c r="K44" s="359" t="s">
        <v>485</v>
      </c>
      <c r="L44" s="359" t="s">
        <v>485</v>
      </c>
      <c r="M44" s="360" t="s">
        <v>485</v>
      </c>
    </row>
    <row r="45" spans="2:13" ht="27.75" customHeight="1" x14ac:dyDescent="0.2">
      <c r="B45" s="1185"/>
      <c r="C45" s="1186"/>
      <c r="D45" s="106"/>
      <c r="E45" s="1191" t="s">
        <v>35</v>
      </c>
      <c r="F45" s="1191"/>
      <c r="G45" s="1191"/>
      <c r="H45" s="1192"/>
      <c r="I45" s="358">
        <v>1203</v>
      </c>
      <c r="J45" s="359">
        <v>1160</v>
      </c>
      <c r="K45" s="359">
        <v>1136</v>
      </c>
      <c r="L45" s="359">
        <v>1039</v>
      </c>
      <c r="M45" s="360">
        <v>981</v>
      </c>
    </row>
    <row r="46" spans="2:13" ht="27.75" customHeight="1" x14ac:dyDescent="0.2">
      <c r="B46" s="1185"/>
      <c r="C46" s="1186"/>
      <c r="D46" s="107"/>
      <c r="E46" s="1191" t="s">
        <v>36</v>
      </c>
      <c r="F46" s="1191"/>
      <c r="G46" s="1191"/>
      <c r="H46" s="1192"/>
      <c r="I46" s="358" t="s">
        <v>485</v>
      </c>
      <c r="J46" s="359" t="s">
        <v>485</v>
      </c>
      <c r="K46" s="359" t="s">
        <v>485</v>
      </c>
      <c r="L46" s="359" t="s">
        <v>485</v>
      </c>
      <c r="M46" s="360" t="s">
        <v>485</v>
      </c>
    </row>
    <row r="47" spans="2:13" ht="27.75" customHeight="1" x14ac:dyDescent="0.2">
      <c r="B47" s="1185"/>
      <c r="C47" s="1186"/>
      <c r="D47" s="108"/>
      <c r="E47" s="1193" t="s">
        <v>37</v>
      </c>
      <c r="F47" s="1194"/>
      <c r="G47" s="1194"/>
      <c r="H47" s="1195"/>
      <c r="I47" s="358" t="s">
        <v>485</v>
      </c>
      <c r="J47" s="359" t="s">
        <v>485</v>
      </c>
      <c r="K47" s="359" t="s">
        <v>485</v>
      </c>
      <c r="L47" s="359" t="s">
        <v>485</v>
      </c>
      <c r="M47" s="360" t="s">
        <v>485</v>
      </c>
    </row>
    <row r="48" spans="2:13" ht="27.75" customHeight="1" x14ac:dyDescent="0.2">
      <c r="B48" s="1185"/>
      <c r="C48" s="1186"/>
      <c r="D48" s="106"/>
      <c r="E48" s="1191" t="s">
        <v>38</v>
      </c>
      <c r="F48" s="1191"/>
      <c r="G48" s="1191"/>
      <c r="H48" s="1192"/>
      <c r="I48" s="358" t="s">
        <v>485</v>
      </c>
      <c r="J48" s="359" t="s">
        <v>485</v>
      </c>
      <c r="K48" s="359" t="s">
        <v>485</v>
      </c>
      <c r="L48" s="359" t="s">
        <v>485</v>
      </c>
      <c r="M48" s="360" t="s">
        <v>485</v>
      </c>
    </row>
    <row r="49" spans="2:13" ht="27.75" customHeight="1" x14ac:dyDescent="0.2">
      <c r="B49" s="1187"/>
      <c r="C49" s="1188"/>
      <c r="D49" s="106"/>
      <c r="E49" s="1191" t="s">
        <v>39</v>
      </c>
      <c r="F49" s="1191"/>
      <c r="G49" s="1191"/>
      <c r="H49" s="1192"/>
      <c r="I49" s="358" t="s">
        <v>485</v>
      </c>
      <c r="J49" s="359" t="s">
        <v>485</v>
      </c>
      <c r="K49" s="359" t="s">
        <v>485</v>
      </c>
      <c r="L49" s="359" t="s">
        <v>485</v>
      </c>
      <c r="M49" s="360" t="s">
        <v>485</v>
      </c>
    </row>
    <row r="50" spans="2:13" ht="27.75" customHeight="1" x14ac:dyDescent="0.2">
      <c r="B50" s="1196" t="s">
        <v>40</v>
      </c>
      <c r="C50" s="1197"/>
      <c r="D50" s="109"/>
      <c r="E50" s="1191" t="s">
        <v>41</v>
      </c>
      <c r="F50" s="1191"/>
      <c r="G50" s="1191"/>
      <c r="H50" s="1192"/>
      <c r="I50" s="358">
        <v>2074</v>
      </c>
      <c r="J50" s="359">
        <v>2237</v>
      </c>
      <c r="K50" s="359">
        <v>2705</v>
      </c>
      <c r="L50" s="359">
        <v>2837</v>
      </c>
      <c r="M50" s="360">
        <v>2887</v>
      </c>
    </row>
    <row r="51" spans="2:13" ht="27.75" customHeight="1" x14ac:dyDescent="0.2">
      <c r="B51" s="1185"/>
      <c r="C51" s="1186"/>
      <c r="D51" s="106"/>
      <c r="E51" s="1191" t="s">
        <v>42</v>
      </c>
      <c r="F51" s="1191"/>
      <c r="G51" s="1191"/>
      <c r="H51" s="1192"/>
      <c r="I51" s="358" t="s">
        <v>485</v>
      </c>
      <c r="J51" s="359" t="s">
        <v>485</v>
      </c>
      <c r="K51" s="359" t="s">
        <v>485</v>
      </c>
      <c r="L51" s="359" t="s">
        <v>485</v>
      </c>
      <c r="M51" s="360" t="s">
        <v>485</v>
      </c>
    </row>
    <row r="52" spans="2:13" ht="27.75" customHeight="1" x14ac:dyDescent="0.2">
      <c r="B52" s="1187"/>
      <c r="C52" s="1188"/>
      <c r="D52" s="106"/>
      <c r="E52" s="1191" t="s">
        <v>43</v>
      </c>
      <c r="F52" s="1191"/>
      <c r="G52" s="1191"/>
      <c r="H52" s="1192"/>
      <c r="I52" s="358">
        <v>9053</v>
      </c>
      <c r="J52" s="359">
        <v>8921</v>
      </c>
      <c r="K52" s="359">
        <v>8780</v>
      </c>
      <c r="L52" s="359">
        <v>8401</v>
      </c>
      <c r="M52" s="360">
        <v>7924</v>
      </c>
    </row>
    <row r="53" spans="2:13" ht="27.75" customHeight="1" thickBot="1" x14ac:dyDescent="0.25">
      <c r="B53" s="1198" t="s">
        <v>19</v>
      </c>
      <c r="C53" s="1199"/>
      <c r="D53" s="110"/>
      <c r="E53" s="1200" t="s">
        <v>44</v>
      </c>
      <c r="F53" s="1200"/>
      <c r="G53" s="1200"/>
      <c r="H53" s="1201"/>
      <c r="I53" s="361">
        <v>1383</v>
      </c>
      <c r="J53" s="362">
        <v>875</v>
      </c>
      <c r="K53" s="362">
        <v>330</v>
      </c>
      <c r="L53" s="362">
        <v>269</v>
      </c>
      <c r="M53" s="363">
        <v>373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deAlRpkHBIuw7V701hoPeM5vnQElNEQJY23Yoy1tl05tJ6L6RUVjQiZm5YSIXumo5iNIt6nyxxfo/rc8FnqrQg==" saltValue="UMtTxol3NoT46v/pVAQE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0" t="s">
        <v>46</v>
      </c>
      <c r="D55" s="1210"/>
      <c r="E55" s="1211"/>
      <c r="F55" s="122">
        <v>942</v>
      </c>
      <c r="G55" s="122">
        <v>983</v>
      </c>
      <c r="H55" s="123">
        <v>1007</v>
      </c>
    </row>
    <row r="56" spans="2:8" ht="52.5" customHeight="1" x14ac:dyDescent="0.2">
      <c r="B56" s="124"/>
      <c r="C56" s="1212" t="s">
        <v>47</v>
      </c>
      <c r="D56" s="1212"/>
      <c r="E56" s="1213"/>
      <c r="F56" s="125" t="s">
        <v>485</v>
      </c>
      <c r="G56" s="125" t="s">
        <v>485</v>
      </c>
      <c r="H56" s="126" t="s">
        <v>485</v>
      </c>
    </row>
    <row r="57" spans="2:8" ht="53.25" customHeight="1" x14ac:dyDescent="0.2">
      <c r="B57" s="124"/>
      <c r="C57" s="1214" t="s">
        <v>48</v>
      </c>
      <c r="D57" s="1214"/>
      <c r="E57" s="1215"/>
      <c r="F57" s="127">
        <v>1353</v>
      </c>
      <c r="G57" s="127">
        <v>1441</v>
      </c>
      <c r="H57" s="128">
        <v>1550</v>
      </c>
    </row>
    <row r="58" spans="2:8" ht="45.75" customHeight="1" x14ac:dyDescent="0.2">
      <c r="B58" s="129"/>
      <c r="C58" s="1202" t="s">
        <v>549</v>
      </c>
      <c r="D58" s="1203"/>
      <c r="E58" s="1204"/>
      <c r="F58" s="130">
        <v>662</v>
      </c>
      <c r="G58" s="130">
        <v>663</v>
      </c>
      <c r="H58" s="131">
        <v>685</v>
      </c>
    </row>
    <row r="59" spans="2:8" ht="45.75" customHeight="1" x14ac:dyDescent="0.2">
      <c r="B59" s="129"/>
      <c r="C59" s="1202" t="s">
        <v>550</v>
      </c>
      <c r="D59" s="1203"/>
      <c r="E59" s="1204"/>
      <c r="F59" s="130">
        <v>490</v>
      </c>
      <c r="G59" s="130">
        <v>580</v>
      </c>
      <c r="H59" s="131">
        <v>670</v>
      </c>
    </row>
    <row r="60" spans="2:8" ht="45.75" customHeight="1" x14ac:dyDescent="0.2">
      <c r="B60" s="129"/>
      <c r="C60" s="1202" t="s">
        <v>551</v>
      </c>
      <c r="D60" s="1203"/>
      <c r="E60" s="1204"/>
      <c r="F60" s="130">
        <v>93</v>
      </c>
      <c r="G60" s="130">
        <v>94</v>
      </c>
      <c r="H60" s="131">
        <v>94</v>
      </c>
    </row>
    <row r="61" spans="2:8" ht="45.75" customHeight="1" x14ac:dyDescent="0.2">
      <c r="B61" s="129"/>
      <c r="C61" s="1202" t="s">
        <v>552</v>
      </c>
      <c r="D61" s="1203"/>
      <c r="E61" s="1204"/>
      <c r="F61" s="130">
        <v>81</v>
      </c>
      <c r="G61" s="130">
        <v>79</v>
      </c>
      <c r="H61" s="131">
        <v>76</v>
      </c>
    </row>
    <row r="62" spans="2:8" ht="45.75" customHeight="1" thickBot="1" x14ac:dyDescent="0.25">
      <c r="B62" s="132"/>
      <c r="C62" s="1205" t="s">
        <v>553</v>
      </c>
      <c r="D62" s="1206"/>
      <c r="E62" s="1207"/>
      <c r="F62" s="133">
        <v>14</v>
      </c>
      <c r="G62" s="133">
        <v>14</v>
      </c>
      <c r="H62" s="134">
        <v>14</v>
      </c>
    </row>
    <row r="63" spans="2:8" ht="52.5" customHeight="1" thickBot="1" x14ac:dyDescent="0.25">
      <c r="B63" s="135"/>
      <c r="C63" s="1208" t="s">
        <v>49</v>
      </c>
      <c r="D63" s="1208"/>
      <c r="E63" s="1209"/>
      <c r="F63" s="136">
        <v>2295</v>
      </c>
      <c r="G63" s="136">
        <v>2425</v>
      </c>
      <c r="H63" s="137">
        <v>2557</v>
      </c>
    </row>
    <row r="64" spans="2:8" ht="13" x14ac:dyDescent="0.2"/>
  </sheetData>
  <sheetProtection algorithmName="SHA-512" hashValue="RzSggAgKjlvgTk9uvIJH+MA4ieHZAexukM+vD0rKLpxAXioX4B4inSFOkKe7glw4PbgGGOD272D+Y6kUI060tw==" saltValue="mEUHOUVtSGn12AKt3vQi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48267</v>
      </c>
      <c r="E3" s="156"/>
      <c r="F3" s="157">
        <v>51264</v>
      </c>
      <c r="G3" s="158"/>
      <c r="H3" s="159"/>
    </row>
    <row r="4" spans="1:8" x14ac:dyDescent="0.2">
      <c r="A4" s="160"/>
      <c r="B4" s="161"/>
      <c r="C4" s="162"/>
      <c r="D4" s="163">
        <v>32176</v>
      </c>
      <c r="E4" s="164"/>
      <c r="F4" s="165">
        <v>26040</v>
      </c>
      <c r="G4" s="166"/>
      <c r="H4" s="167"/>
    </row>
    <row r="5" spans="1:8" x14ac:dyDescent="0.2">
      <c r="A5" s="148" t="s">
        <v>518</v>
      </c>
      <c r="B5" s="153"/>
      <c r="C5" s="154"/>
      <c r="D5" s="155">
        <v>15806</v>
      </c>
      <c r="E5" s="156"/>
      <c r="F5" s="157">
        <v>52068</v>
      </c>
      <c r="G5" s="158"/>
      <c r="H5" s="159"/>
    </row>
    <row r="6" spans="1:8" x14ac:dyDescent="0.2">
      <c r="A6" s="160"/>
      <c r="B6" s="161"/>
      <c r="C6" s="162"/>
      <c r="D6" s="163">
        <v>13463</v>
      </c>
      <c r="E6" s="164"/>
      <c r="F6" s="165">
        <v>26936</v>
      </c>
      <c r="G6" s="166"/>
      <c r="H6" s="167"/>
    </row>
    <row r="7" spans="1:8" x14ac:dyDescent="0.2">
      <c r="A7" s="148" t="s">
        <v>519</v>
      </c>
      <c r="B7" s="153"/>
      <c r="C7" s="154"/>
      <c r="D7" s="155">
        <v>10714</v>
      </c>
      <c r="E7" s="156"/>
      <c r="F7" s="157">
        <v>47161</v>
      </c>
      <c r="G7" s="158"/>
      <c r="H7" s="159"/>
    </row>
    <row r="8" spans="1:8" x14ac:dyDescent="0.2">
      <c r="A8" s="160"/>
      <c r="B8" s="161"/>
      <c r="C8" s="162"/>
      <c r="D8" s="163">
        <v>8008</v>
      </c>
      <c r="E8" s="164"/>
      <c r="F8" s="165">
        <v>24595</v>
      </c>
      <c r="G8" s="166"/>
      <c r="H8" s="167"/>
    </row>
    <row r="9" spans="1:8" x14ac:dyDescent="0.2">
      <c r="A9" s="148" t="s">
        <v>520</v>
      </c>
      <c r="B9" s="153"/>
      <c r="C9" s="154"/>
      <c r="D9" s="155">
        <v>18319</v>
      </c>
      <c r="E9" s="156"/>
      <c r="F9" s="157">
        <v>43423</v>
      </c>
      <c r="G9" s="158"/>
      <c r="H9" s="159"/>
    </row>
    <row r="10" spans="1:8" x14ac:dyDescent="0.2">
      <c r="A10" s="160"/>
      <c r="B10" s="161"/>
      <c r="C10" s="162"/>
      <c r="D10" s="163">
        <v>13847</v>
      </c>
      <c r="E10" s="164"/>
      <c r="F10" s="165">
        <v>22207</v>
      </c>
      <c r="G10" s="166"/>
      <c r="H10" s="167"/>
    </row>
    <row r="11" spans="1:8" x14ac:dyDescent="0.2">
      <c r="A11" s="148" t="s">
        <v>521</v>
      </c>
      <c r="B11" s="153"/>
      <c r="C11" s="154"/>
      <c r="D11" s="155">
        <v>18969</v>
      </c>
      <c r="E11" s="156"/>
      <c r="F11" s="157">
        <v>45265</v>
      </c>
      <c r="G11" s="158"/>
      <c r="H11" s="159"/>
    </row>
    <row r="12" spans="1:8" x14ac:dyDescent="0.2">
      <c r="A12" s="160"/>
      <c r="B12" s="161"/>
      <c r="C12" s="168"/>
      <c r="D12" s="163">
        <v>14067</v>
      </c>
      <c r="E12" s="164"/>
      <c r="F12" s="165">
        <v>22600</v>
      </c>
      <c r="G12" s="166"/>
      <c r="H12" s="167"/>
    </row>
    <row r="13" spans="1:8" x14ac:dyDescent="0.2">
      <c r="A13" s="148"/>
      <c r="B13" s="153"/>
      <c r="C13" s="169"/>
      <c r="D13" s="170">
        <v>22415</v>
      </c>
      <c r="E13" s="171"/>
      <c r="F13" s="172">
        <v>47836</v>
      </c>
      <c r="G13" s="173"/>
      <c r="H13" s="159"/>
    </row>
    <row r="14" spans="1:8" x14ac:dyDescent="0.2">
      <c r="A14" s="160"/>
      <c r="B14" s="161"/>
      <c r="C14" s="162"/>
      <c r="D14" s="163">
        <v>16312</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4.91</v>
      </c>
      <c r="C19" s="174">
        <f>ROUND(VALUE(SUBSTITUTE(実質収支比率等に係る経年分析!G$48,"▲","-")),2)</f>
        <v>6.6</v>
      </c>
      <c r="D19" s="174">
        <f>ROUND(VALUE(SUBSTITUTE(実質収支比率等に係る経年分析!H$48,"▲","-")),2)</f>
        <v>8.23</v>
      </c>
      <c r="E19" s="174">
        <f>ROUND(VALUE(SUBSTITUTE(実質収支比率等に係る経年分析!I$48,"▲","-")),2)</f>
        <v>7.78</v>
      </c>
      <c r="F19" s="174">
        <f>ROUND(VALUE(SUBSTITUTE(実質収支比率等に係る経年分析!J$48,"▲","-")),2)</f>
        <v>6.64</v>
      </c>
    </row>
    <row r="20" spans="1:11" x14ac:dyDescent="0.2">
      <c r="A20" s="174" t="s">
        <v>53</v>
      </c>
      <c r="B20" s="174">
        <f>ROUND(VALUE(SUBSTITUTE(実質収支比率等に係る経年分析!F$47,"▲","-")),2)</f>
        <v>16.21</v>
      </c>
      <c r="C20" s="174">
        <f>ROUND(VALUE(SUBSTITUTE(実質収支比率等に係る経年分析!G$47,"▲","-")),2)</f>
        <v>14.06</v>
      </c>
      <c r="D20" s="174">
        <f>ROUND(VALUE(SUBSTITUTE(実質収支比率等に係る経年分析!H$47,"▲","-")),2)</f>
        <v>14.84</v>
      </c>
      <c r="E20" s="174">
        <f>ROUND(VALUE(SUBSTITUTE(実質収支比率等に係る経年分析!I$47,"▲","-")),2)</f>
        <v>16.010000000000002</v>
      </c>
      <c r="F20" s="174">
        <f>ROUND(VALUE(SUBSTITUTE(実質収支比率等に係る経年分析!J$47,"▲","-")),2)</f>
        <v>16.079999999999998</v>
      </c>
    </row>
    <row r="21" spans="1:11" x14ac:dyDescent="0.2">
      <c r="A21" s="174" t="s">
        <v>54</v>
      </c>
      <c r="B21" s="174">
        <f>IF(ISNUMBER(VALUE(SUBSTITUTE(実質収支比率等に係る経年分析!F$49,"▲","-"))),ROUND(VALUE(SUBSTITUTE(実質収支比率等に係る経年分析!F$49,"▲","-")),2),NA())</f>
        <v>1.56</v>
      </c>
      <c r="C21" s="174">
        <f>IF(ISNUMBER(VALUE(SUBSTITUTE(実質収支比率等に係る経年分析!G$49,"▲","-"))),ROUND(VALUE(SUBSTITUTE(実質収支比率等に係る経年分析!G$49,"▲","-")),2),NA())</f>
        <v>0.18</v>
      </c>
      <c r="D21" s="174">
        <f>IF(ISNUMBER(VALUE(SUBSTITUTE(実質収支比率等に係る経年分析!H$49,"▲","-"))),ROUND(VALUE(SUBSTITUTE(実質収支比率等に係る経年分析!H$49,"▲","-")),2),NA())</f>
        <v>3.77</v>
      </c>
      <c r="E21" s="174">
        <f>IF(ISNUMBER(VALUE(SUBSTITUTE(実質収支比率等に係る経年分析!I$49,"▲","-"))),ROUND(VALUE(SUBSTITUTE(実質収支比率等に係る経年分析!I$49,"▲","-")),2),NA())</f>
        <v>-0.05</v>
      </c>
      <c r="F21" s="174">
        <f>IF(ISNUMBER(VALUE(SUBSTITUTE(実質収支比率等に係る経年分析!J$49,"▲","-"))),ROUND(VALUE(SUBSTITUTE(実質収支比率等に係る経年分析!J$49,"▲","-")),2),NA())</f>
        <v>-0.62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0.87</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1.1000000000000001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8.2200000000000006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7.78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658</v>
      </c>
      <c r="E42" s="176"/>
      <c r="F42" s="176"/>
      <c r="G42" s="176">
        <f>'実質公債費比率（分子）の構造'!L$52</f>
        <v>674</v>
      </c>
      <c r="H42" s="176"/>
      <c r="I42" s="176"/>
      <c r="J42" s="176">
        <f>'実質公債費比率（分子）の構造'!M$52</f>
        <v>675</v>
      </c>
      <c r="K42" s="176"/>
      <c r="L42" s="176"/>
      <c r="M42" s="176">
        <f>'実質公債費比率（分子）の構造'!N$52</f>
        <v>689</v>
      </c>
      <c r="N42" s="176"/>
      <c r="O42" s="176"/>
      <c r="P42" s="176">
        <f>'実質公債費比率（分子）の構造'!O$52</f>
        <v>687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278</v>
      </c>
      <c r="C46" s="176"/>
      <c r="D46" s="176"/>
      <c r="E46" s="176">
        <f>'実質公債費比率（分子）の構造'!L$48</f>
        <v>266</v>
      </c>
      <c r="F46" s="176"/>
      <c r="G46" s="176"/>
      <c r="H46" s="176">
        <f>'実質公債費比率（分子）の構造'!M$48</f>
        <v>285</v>
      </c>
      <c r="I46" s="176"/>
      <c r="J46" s="176"/>
      <c r="K46" s="176">
        <f>'実質公債費比率（分子）の構造'!N$48</f>
        <v>288</v>
      </c>
      <c r="L46" s="176"/>
      <c r="M46" s="176"/>
      <c r="N46" s="176">
        <f>'実質公債費比率（分子）の構造'!O$48</f>
        <v>315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659</v>
      </c>
      <c r="C49" s="176"/>
      <c r="D49" s="176"/>
      <c r="E49" s="176">
        <f>'実質公債費比率（分子）の構造'!L$45</f>
        <v>636</v>
      </c>
      <c r="F49" s="176"/>
      <c r="G49" s="176"/>
      <c r="H49" s="176">
        <f>'実質公債費比率（分子）の構造'!M$45</f>
        <v>653</v>
      </c>
      <c r="I49" s="176"/>
      <c r="J49" s="176"/>
      <c r="K49" s="176">
        <f>'実質公債費比率（分子）の構造'!N$45</f>
        <v>702</v>
      </c>
      <c r="L49" s="176"/>
      <c r="M49" s="176"/>
      <c r="N49" s="176">
        <f>'実質公債費比率（分子）の構造'!O$45</f>
        <v>713</v>
      </c>
      <c r="O49" s="176"/>
      <c r="P49" s="176"/>
    </row>
    <row r="50" spans="1:16" x14ac:dyDescent="0.2">
      <c r="A50" s="176" t="s">
        <v>67</v>
      </c>
      <c r="B50" s="176" t="e">
        <f>NA()</f>
        <v>#N/A</v>
      </c>
      <c r="C50" s="176">
        <f>IF(ISNUMBER('実質公債費比率（分子）の構造'!K$53),'実質公債費比率（分子）の構造'!K$53,NA())</f>
        <v>279</v>
      </c>
      <c r="D50" s="176" t="e">
        <f>NA()</f>
        <v>#N/A</v>
      </c>
      <c r="E50" s="176" t="e">
        <f>NA()</f>
        <v>#N/A</v>
      </c>
      <c r="F50" s="176">
        <f>IF(ISNUMBER('実質公債費比率（分子）の構造'!L$53),'実質公債費比率（分子）の構造'!L$53,NA())</f>
        <v>228</v>
      </c>
      <c r="G50" s="176" t="e">
        <f>NA()</f>
        <v>#N/A</v>
      </c>
      <c r="H50" s="176" t="e">
        <f>NA()</f>
        <v>#N/A</v>
      </c>
      <c r="I50" s="176">
        <f>IF(ISNUMBER('実質公債費比率（分子）の構造'!M$53),'実質公債費比率（分子）の構造'!M$53,NA())</f>
        <v>263</v>
      </c>
      <c r="J50" s="176" t="e">
        <f>NA()</f>
        <v>#N/A</v>
      </c>
      <c r="K50" s="176" t="e">
        <f>NA()</f>
        <v>#N/A</v>
      </c>
      <c r="L50" s="176">
        <f>IF(ISNUMBER('実質公債費比率（分子）の構造'!N$53),'実質公債費比率（分子）の構造'!N$53,NA())</f>
        <v>301</v>
      </c>
      <c r="M50" s="176" t="e">
        <f>NA()</f>
        <v>#N/A</v>
      </c>
      <c r="N50" s="176" t="e">
        <f>NA()</f>
        <v>#N/A</v>
      </c>
      <c r="O50" s="176">
        <f>IF(ISNUMBER('実質公債費比率（分子）の構造'!O$53),'実質公債費比率（分子）の構造'!O$53,NA())</f>
        <v>341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9053</v>
      </c>
      <c r="E56" s="175"/>
      <c r="F56" s="175"/>
      <c r="G56" s="175">
        <f>'将来負担比率（分子）の構造'!J$52</f>
        <v>8921</v>
      </c>
      <c r="H56" s="175"/>
      <c r="I56" s="175"/>
      <c r="J56" s="175">
        <f>'将来負担比率（分子）の構造'!K$52</f>
        <v>8780</v>
      </c>
      <c r="K56" s="175"/>
      <c r="L56" s="175"/>
      <c r="M56" s="175">
        <f>'将来負担比率（分子）の構造'!L$52</f>
        <v>8401</v>
      </c>
      <c r="N56" s="175"/>
      <c r="O56" s="175"/>
      <c r="P56" s="175">
        <f>'将来負担比率（分子）の構造'!M$52</f>
        <v>7924</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2074</v>
      </c>
      <c r="E58" s="175"/>
      <c r="F58" s="175"/>
      <c r="G58" s="175">
        <f>'将来負担比率（分子）の構造'!J$50</f>
        <v>2237</v>
      </c>
      <c r="H58" s="175"/>
      <c r="I58" s="175"/>
      <c r="J58" s="175">
        <f>'将来負担比率（分子）の構造'!K$50</f>
        <v>2705</v>
      </c>
      <c r="K58" s="175"/>
      <c r="L58" s="175"/>
      <c r="M58" s="175">
        <f>'将来負担比率（分子）の構造'!L$50</f>
        <v>2837</v>
      </c>
      <c r="N58" s="175"/>
      <c r="O58" s="175"/>
      <c r="P58" s="175">
        <f>'将来負担比率（分子）の構造'!M$50</f>
        <v>2887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1203</v>
      </c>
      <c r="C62" s="175"/>
      <c r="D62" s="175"/>
      <c r="E62" s="175">
        <f>'将来負担比率（分子）の構造'!J$45</f>
        <v>1160</v>
      </c>
      <c r="F62" s="175"/>
      <c r="G62" s="175"/>
      <c r="H62" s="175">
        <f>'将来負担比率（分子）の構造'!K$45</f>
        <v>1136</v>
      </c>
      <c r="I62" s="175"/>
      <c r="J62" s="175"/>
      <c r="K62" s="175">
        <f>'将来負担比率（分子）の構造'!L$45</f>
        <v>1039</v>
      </c>
      <c r="L62" s="175"/>
      <c r="M62" s="175"/>
      <c r="N62" s="175">
        <f>'将来負担比率（分子）の構造'!M$45</f>
        <v>981</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3688</v>
      </c>
      <c r="C64" s="175"/>
      <c r="D64" s="175"/>
      <c r="E64" s="175">
        <f>'将来負担比率（分子）の構造'!J$43</f>
        <v>3355</v>
      </c>
      <c r="F64" s="175"/>
      <c r="G64" s="175"/>
      <c r="H64" s="175">
        <f>'将来負担比率（分子）の構造'!K$43</f>
        <v>3330</v>
      </c>
      <c r="I64" s="175"/>
      <c r="J64" s="175"/>
      <c r="K64" s="175">
        <f>'将来負担比率（分子）の構造'!L$43</f>
        <v>3487</v>
      </c>
      <c r="L64" s="175"/>
      <c r="M64" s="175"/>
      <c r="N64" s="175">
        <f>'将来負担比率（分子）の構造'!M$43</f>
        <v>3677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7620</v>
      </c>
      <c r="C66" s="175"/>
      <c r="D66" s="175"/>
      <c r="E66" s="175">
        <f>'将来負担比率（分子）の構造'!J$41</f>
        <v>7518</v>
      </c>
      <c r="F66" s="175"/>
      <c r="G66" s="175"/>
      <c r="H66" s="175">
        <f>'将来負担比率（分子）の構造'!K$41</f>
        <v>7350</v>
      </c>
      <c r="I66" s="175"/>
      <c r="J66" s="175"/>
      <c r="K66" s="175">
        <f>'将来負担比率（分子）の構造'!L$41</f>
        <v>6980</v>
      </c>
      <c r="L66" s="175"/>
      <c r="M66" s="175"/>
      <c r="N66" s="175">
        <f>'将来負担比率（分子）の構造'!M$41</f>
        <v>6526</v>
      </c>
      <c r="O66" s="175"/>
      <c r="P66" s="175"/>
    </row>
    <row r="67" spans="1:16" x14ac:dyDescent="0.2">
      <c r="A67" s="175" t="s">
        <v>71</v>
      </c>
      <c r="B67" s="175" t="e">
        <f>NA()</f>
        <v>#N/A</v>
      </c>
      <c r="C67" s="175">
        <f>IF(ISNUMBER('将来負担比率（分子）の構造'!I$53), IF('将来負担比率（分子）の構造'!I$53 &lt; 0, 0, '将来負担比率（分子）の構造'!I$53), NA())</f>
        <v>1383</v>
      </c>
      <c r="D67" s="175" t="e">
        <f>NA()</f>
        <v>#N/A</v>
      </c>
      <c r="E67" s="175" t="e">
        <f>NA()</f>
        <v>#N/A</v>
      </c>
      <c r="F67" s="175">
        <f>IF(ISNUMBER('将来負担比率（分子）の構造'!J$53), IF('将来負担比率（分子）の構造'!J$53 &lt; 0, 0, '将来負担比率（分子）の構造'!J$53), NA())</f>
        <v>875</v>
      </c>
      <c r="G67" s="175" t="e">
        <f>NA()</f>
        <v>#N/A</v>
      </c>
      <c r="H67" s="175" t="e">
        <f>NA()</f>
        <v>#N/A</v>
      </c>
      <c r="I67" s="175">
        <f>IF(ISNUMBER('将来負担比率（分子）の構造'!K$53), IF('将来負担比率（分子）の構造'!K$53 &lt; 0, 0, '将来負担比率（分子）の構造'!K$53), NA())</f>
        <v>330</v>
      </c>
      <c r="J67" s="175" t="e">
        <f>NA()</f>
        <v>#N/A</v>
      </c>
      <c r="K67" s="175" t="e">
        <f>NA()</f>
        <v>#N/A</v>
      </c>
      <c r="L67" s="175">
        <f>IF(ISNUMBER('将来負担比率（分子）の構造'!L$53), IF('将来負担比率（分子）の構造'!L$53 &lt; 0, 0, '将来負担比率（分子）の構造'!L$53), NA())</f>
        <v>269</v>
      </c>
      <c r="M67" s="175" t="e">
        <f>NA()</f>
        <v>#N/A</v>
      </c>
      <c r="N67" s="175" t="e">
        <f>NA()</f>
        <v>#N/A</v>
      </c>
      <c r="O67" s="175">
        <f>IF(ISNUMBER('将来負担比率（分子）の構造'!M$53), IF('将来負担比率（分子）の構造'!M$53 &lt; 0, 0, '将来負担比率（分子）の構造'!M$53), NA())</f>
        <v>373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942</v>
      </c>
      <c r="C72" s="179">
        <f>基金残高に係る経年分析!G55</f>
        <v>983</v>
      </c>
      <c r="D72" s="179">
        <f>基金残高に係る経年分析!H55</f>
        <v>1007</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1353</v>
      </c>
      <c r="C74" s="179">
        <f>基金残高に係る経年分析!G57</f>
        <v>1441</v>
      </c>
      <c r="D74" s="179">
        <f>基金残高に係る経年分析!H57</f>
        <v>1550</v>
      </c>
    </row>
  </sheetData>
  <sheetProtection algorithmName="SHA-512" hashValue="/nWC6oLDfOkiHfUgZiI6CBVosiAfHObSCJUehFI21lrkzM/mGh7qpjfZ0hRUWQ6/dBMeQomdh+/jsDr2vaF08Q==" saltValue="+oNAo10NY7JqopZXoGYD7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2025-03-13T02:14:53Z</cp:lastPrinted>
  <dcterms:created xsi:type="dcterms:W3CDTF">2025-02-19T02:02:16Z</dcterms:created>
  <dcterms:modified xsi:type="dcterms:W3CDTF">2025-03-25T02:53:23Z</dcterms:modified>
  <cp:category/>
</cp:coreProperties>
</file>