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0103\05_財政G\☆02_調査\000_データ類\07_財政状況資料集\H30決算\06_市町村回答\２回目\☆23 二宮町\"/>
    </mc:Choice>
  </mc:AlternateContent>
  <bookViews>
    <workbookView xWindow="-108" yWindow="-108" windowWidth="23256" windowHeight="127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AM35" i="10"/>
  <c r="C35" i="10"/>
  <c r="CO34" i="10"/>
  <c r="BW34" i="10"/>
  <c r="AM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<sst xmlns="http://schemas.openxmlformats.org/spreadsheetml/2006/main" count="1196" uniqueCount="582">
  <si>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</si>
  <si>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</si>
  <si>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</si>
  <si>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</si>
  <si>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</si>
  <si>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</si>
  <si>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</si>
  <si>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</si>
  <si>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</si>
  <si>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</si>
  <si>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</si>
  <si>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</si>
  <si>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</si>
  <si>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</si>
  <si>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</si>
  <si>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</si>
  <si>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</si>
  <si>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</si>
  <si>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</si>
  <si>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</si>
  <si>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</si>
  <si>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</si>
  <si>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</si>
  <si>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</si>
  <si>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</si>
  <si>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</si>
  <si>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</si>
  <si>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</si>
  <si>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</si>
  <si>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</si>
  <si>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</si>
  <si>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</si>
  <si>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</si>
  <si>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</si>
  <si>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</si>
  <si>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</si>
  <si>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</si>
  <si>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</si>
  <si>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</si>
  <si>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</si>
  <si>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</si>
  <si>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</si>
  <si>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</si>
  <si>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</si>
  <si>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</si>
  <si>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</si>
  <si>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</si>
  <si>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</si>
  <si>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</si>
  <si>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</si>
  <si>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</si>
  <si>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</si>
  <si>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</si>
  <si>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</si>
  <si>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</si>
  <si>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</si>
  <si>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</si>
  <si>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</si>
  <si>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</si>
  <si>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</si>
  <si>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</si>
  <si>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</si>
  <si>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</si>
  <si>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</si>
  <si>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</si>
  <si>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</si>
  <si>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</si>
  <si>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</si>
  <si>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</si>
  <si>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</si>
  <si>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</si>
  <si>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</si>
  <si>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</si>
  <si>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</si>
  <si>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</si>
  <si>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</si>
  <si>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</si>
  <si>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</si>
  <si>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</si>
  <si>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</si>
  <si>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</si>
  <si>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</si>
  <si>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</si>
  <si>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</si>
  <si>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</si>
  <si>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Ⅴ－２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</si>
  <si>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</si>
  <si>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</si>
  <si>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</si>
  <si>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</si>
  <si>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</si>
  <si>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</si>
  <si>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</si>
  <si>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</si>
  <si>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</si>
  <si>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</si>
  <si>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</si>
  <si>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</si>
  <si>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二宮町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</si>
  <si>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</si>
  <si>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</si>
  <si>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</si>
  <si>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</si>
  <si>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</si>
  <si>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</si>
  <si>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</si>
  <si>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</si>
  <si>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</si>
  <si>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</si>
  <si>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</si>
  <si>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</si>
  <si>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</si>
  <si>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</si>
  <si>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</si>
  <si>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</si>
  <si>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</si>
  <si>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</si>
  <si>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</si>
  <si>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</si>
  <si>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</si>
  <si>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</si>
  <si>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</si>
  <si>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</si>
  <si>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</si>
  <si>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</si>
  <si>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</si>
  <si>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</si>
  <si>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</si>
  <si>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</si>
  <si>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</si>
  <si>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</si>
  <si>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</si>
  <si>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</si>
  <si>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</si>
  <si>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</si>
  <si>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</si>
  <si>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</si>
  <si>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</si>
  <si>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</si>
  <si>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</si>
  <si>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</si>
  <si>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</si>
  <si>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</si>
  <si>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</si>
  <si>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</si>
  <si>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</si>
  <si>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</si>
  <si>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</si>
  <si>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</si>
  <si>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</si>
  <si>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</si>
  <si>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うち日本人(％)</t>
    <phoneticPr fontId="5"/>
  </si>
  <si>
    <t>-0.5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</si>
  <si>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</si>
  <si>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</si>
  <si>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</si>
  <si>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</si>
  <si>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</si>
  <si>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</si>
  <si>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</si>
  <si>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</si>
  <si>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</si>
  <si>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</si>
  <si>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</si>
  <si>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</si>
  <si>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</si>
  <si>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</si>
  <si>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</si>
  <si>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</si>
  <si>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</si>
  <si>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</si>
  <si>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</si>
  <si>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</si>
  <si>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</si>
  <si>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</si>
  <si>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</si>
  <si>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</si>
  <si>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</si>
  <si>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</si>
  <si>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</si>
  <si>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</si>
  <si>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</si>
  <si>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</si>
  <si>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</si>
  <si>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</si>
  <si>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</si>
  <si>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</si>
  <si>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</si>
  <si>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</si>
  <si>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</si>
  <si>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</si>
  <si>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</si>
  <si>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</si>
  <si>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</si>
  <si>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</si>
  <si>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</si>
  <si>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</si>
  <si>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</si>
  <si>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</si>
  <si>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</si>
  <si>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</si>
  <si>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</si>
  <si>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</si>
  <si>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</si>
  <si>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</si>
  <si>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</si>
  <si>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</si>
  <si>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</si>
  <si>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</si>
  <si>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</si>
  <si>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</si>
  <si>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</si>
  <si>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</si>
  <si>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</si>
  <si>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神奈川県二宮町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</si>
  <si>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</si>
  <si>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</si>
  <si>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</si>
  <si>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</si>
  <si>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</si>
  <si>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</si>
  <si>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</si>
  <si>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</si>
  <si>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</si>
  <si>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</si>
  <si>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</si>
  <si>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</si>
  <si>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</si>
  <si>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</si>
  <si>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</si>
  <si>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</si>
  <si>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</si>
  <si>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</si>
  <si>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</si>
  <si>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</si>
  <si>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</si>
  <si>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</si>
  <si>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</si>
  <si>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</si>
  <si>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</si>
  <si>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</si>
  <si>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</si>
  <si>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</si>
  <si>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</si>
  <si>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</si>
  <si>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</si>
  <si>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</si>
  <si>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</si>
  <si>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</si>
  <si>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</si>
  <si>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</si>
  <si>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</si>
  <si>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</si>
  <si>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</si>
  <si>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</si>
  <si>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</si>
  <si>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</si>
  <si>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</si>
  <si>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</si>
  <si>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</si>
  <si>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</si>
  <si>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</si>
  <si>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</si>
  <si>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</si>
  <si>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</si>
  <si>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</si>
  <si>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</si>
  <si>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</si>
  <si>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</si>
  <si>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</si>
  <si>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</si>
  <si>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</si>
  <si>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</si>
  <si>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</si>
  <si>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</si>
  <si>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</si>
  <si>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</si>
  <si>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</si>
  <si>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</si>
  <si>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</si>
  <si>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</si>
  <si>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</si>
  <si>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</si>
  <si>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</si>
  <si>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</si>
  <si>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</si>
  <si>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</si>
  <si>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</si>
  <si>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</si>
  <si>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</si>
  <si>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</si>
  <si>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</si>
  <si>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</si>
  <si>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</si>
  <si>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</si>
  <si>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</si>
  <si>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</si>
  <si>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</si>
  <si>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</si>
  <si>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</si>
  <si>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</si>
  <si>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</si>
  <si>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</si>
  <si>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</si>
  <si>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</si>
  <si>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</si>
  <si>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</si>
  <si>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</si>
  <si>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</si>
  <si>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</si>
  <si>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</si>
  <si>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</si>
  <si>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</si>
  <si>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</si>
  <si>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</si>
  <si>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</si>
  <si>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</si>
  <si>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</si>
  <si>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</si>
  <si>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</si>
  <si>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</si>
  <si>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</si>
  <si>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</si>
  <si>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</si>
  <si>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</si>
  <si>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</si>
  <si>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</si>
  <si>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</si>
  <si>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</si>
  <si>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</si>
  <si>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</si>
  <si>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</si>
  <si>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</si>
  <si>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</si>
  <si>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</si>
  <si>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</si>
  <si>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</si>
  <si>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</si>
  <si>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</si>
  <si>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</si>
  <si>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</si>
  <si>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</si>
  <si>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</si>
  <si>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</si>
  <si>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</si>
  <si>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</si>
  <si>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</si>
  <si>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</si>
  <si>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</si>
  <si>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</si>
  <si>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</si>
  <si>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</si>
  <si>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</si>
  <si>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</si>
  <si>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</si>
  <si>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</si>
  <si>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</si>
  <si>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</si>
  <si>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</si>
  <si>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</si>
  <si>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</si>
  <si>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</si>
  <si>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</si>
  <si>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神奈川県二宮町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</si>
  <si>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</si>
  <si>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</si>
  <si>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</si>
  <si>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</si>
  <si>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</si>
  <si>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</si>
  <si>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</si>
  <si>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</si>
  <si>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</si>
  <si>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</si>
  <si>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</si>
  <si>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</si>
  <si>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</si>
  <si>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</si>
  <si>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</si>
  <si>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</si>
  <si>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</si>
  <si>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</si>
  <si>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</si>
  <si>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</si>
  <si>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</si>
  <si>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</si>
  <si>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</si>
  <si>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</si>
  <si>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</si>
  <si>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</si>
  <si>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</si>
  <si>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</si>
  <si>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</si>
  <si>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</si>
  <si>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</si>
  <si>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</si>
  <si>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</si>
  <si>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</si>
  <si>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</si>
  <si>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</si>
  <si>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</si>
  <si>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</si>
  <si>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</si>
  <si>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</si>
  <si>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</si>
  <si>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</si>
  <si>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</si>
  <si>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</si>
  <si>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</si>
  <si>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</si>
  <si>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</si>
  <si>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</si>
  <si>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</si>
  <si>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</si>
  <si>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</si>
  <si>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</si>
  <si>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</si>
  <si>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</si>
  <si>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</si>
  <si>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</si>
  <si>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</si>
  <si>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</si>
  <si>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</si>
  <si>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</si>
  <si>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</si>
  <si>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</si>
  <si>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</si>
  <si>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</si>
  <si>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</si>
  <si>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</si>
  <si>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</si>
  <si>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</si>
  <si>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</si>
  <si>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</si>
  <si>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</si>
  <si>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</si>
  <si>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</si>
  <si>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</si>
  <si>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</si>
  <si>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</si>
  <si>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</si>
  <si>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</si>
  <si>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</si>
  <si>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</si>
  <si>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</si>
  <si>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</si>
  <si>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</si>
  <si>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</si>
  <si>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</si>
  <si>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</si>
  <si>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</si>
  <si>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</si>
  <si>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</si>
  <si>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</si>
  <si>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</si>
  <si>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</si>
  <si>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</si>
  <si>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</si>
  <si>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</si>
  <si>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</si>
  <si>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</si>
  <si>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</si>
  <si>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</si>
  <si>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</si>
  <si>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</si>
  <si>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</si>
  <si>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</si>
  <si>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</si>
  <si>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</si>
  <si>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</si>
  <si>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</si>
  <si>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</si>
  <si>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</si>
  <si>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</si>
  <si>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</si>
  <si>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</si>
  <si>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</si>
  <si>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</si>
  <si>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</si>
  <si>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</si>
  <si>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</si>
  <si>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</si>
  <si>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</si>
  <si>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</si>
  <si>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</si>
  <si>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</si>
  <si>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</si>
  <si>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</si>
  <si>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</si>
  <si>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</si>
  <si>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</si>
  <si>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</si>
  <si>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</si>
  <si>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</si>
  <si>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</si>
  <si>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</si>
  <si>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</si>
  <si>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</si>
  <si>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</si>
  <si>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</si>
  <si>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</si>
  <si>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</si>
  <si>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</si>
  <si>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</si>
  <si>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</si>
  <si>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</si>
  <si>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</si>
  <si>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</si>
  <si>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</si>
  <si>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</si>
  <si>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</si>
  <si>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</si>
  <si>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</si>
  <si>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</si>
  <si>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</si>
  <si>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</si>
  <si>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</si>
  <si>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</si>
  <si>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</si>
  <si>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</si>
  <si>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</si>
  <si>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</si>
  <si>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</si>
  <si>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</si>
  <si>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</si>
  <si>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</si>
  <si>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</si>
  <si>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</si>
  <si>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</si>
  <si>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</si>
  <si>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</si>
  <si>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</si>
  <si>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</si>
  <si>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</si>
  <si>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</si>
  <si>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</si>
  <si>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</si>
  <si>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</si>
  <si>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</si>
  <si>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</si>
  <si>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</si>
  <si>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</si>
  <si>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0.85</t>
  </si>
  <si>
    <t>一般会計</t>
  </si>
  <si>
    <t>介護保険特別会計</t>
  </si>
  <si>
    <t>後期高齢者医療特別会計</t>
  </si>
  <si>
    <t>国民健康保険特別会計</t>
  </si>
  <si>
    <t>下水道事業特別会計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</si>
  <si>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</si>
  <si>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</si>
  <si>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</si>
  <si>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</si>
  <si>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</si>
  <si>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</si>
  <si>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</si>
  <si>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</si>
  <si>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神奈川県後期高齢者医療広域連合（一般会計）</t>
    <rPh sb="0" eb="4">
      <t>カナガワケン</t>
    </rPh>
    <rPh sb="4" eb="6">
      <t>コウキ</t>
    </rPh>
    <rPh sb="6" eb="8">
      <t>コウレイ</t>
    </rPh>
    <rPh sb="8" eb="9">
      <t>シャ</t>
    </rPh>
    <rPh sb="9" eb="11">
      <t>イリョウ</t>
    </rPh>
    <rPh sb="11" eb="13">
      <t>コウイキ</t>
    </rPh>
    <rPh sb="13" eb="15">
      <t>レンゴウ</t>
    </rPh>
    <rPh sb="16" eb="18">
      <t>イッパン</t>
    </rPh>
    <rPh sb="18" eb="20">
      <t>カイケイ</t>
    </rPh>
    <phoneticPr fontId="2"/>
  </si>
  <si>
    <t>神奈川県後期高齢者医療広域連合（事業会計）</t>
    <rPh sb="16" eb="18">
      <t>ジギョウ</t>
    </rPh>
    <phoneticPr fontId="2"/>
  </si>
  <si>
    <t>神奈川県市町村職員退職手当組合</t>
    <rPh sb="0" eb="4">
      <t>カナガワケン</t>
    </rPh>
    <rPh sb="4" eb="7">
      <t>シチョウソン</t>
    </rPh>
    <rPh sb="7" eb="9">
      <t>ショクイン</t>
    </rPh>
    <rPh sb="9" eb="11">
      <t>タイショク</t>
    </rPh>
    <rPh sb="11" eb="13">
      <t>テアテ</t>
    </rPh>
    <rPh sb="13" eb="15">
      <t>クミアイ</t>
    </rPh>
    <phoneticPr fontId="2"/>
  </si>
  <si>
    <t>神奈川県町村情報システム共同事業組合</t>
    <rPh sb="4" eb="6">
      <t>チョウソン</t>
    </rPh>
    <rPh sb="6" eb="8">
      <t>ジョウホウ</t>
    </rPh>
    <rPh sb="12" eb="14">
      <t>キョウドウ</t>
    </rPh>
    <rPh sb="14" eb="16">
      <t>ジギョウ</t>
    </rPh>
    <rPh sb="16" eb="18">
      <t>クミアイ</t>
    </rPh>
    <phoneticPr fontId="2"/>
  </si>
  <si>
    <t>二宮町土地開発公社</t>
    <rPh sb="0" eb="2">
      <t>ニノミヤ</t>
    </rPh>
    <rPh sb="2" eb="3">
      <t>マチ</t>
    </rPh>
    <rPh sb="3" eb="5">
      <t>トチ</t>
    </rPh>
    <rPh sb="5" eb="7">
      <t>カイハツ</t>
    </rPh>
    <rPh sb="7" eb="9">
      <t>コウシャ</t>
    </rPh>
    <phoneticPr fontId="2"/>
  </si>
  <si>
    <t>（公財）かながわ海岸美化財団</t>
    <rPh sb="1" eb="3">
      <t>コウザイ</t>
    </rPh>
    <rPh sb="8" eb="10">
      <t>カイガン</t>
    </rPh>
    <rPh sb="10" eb="12">
      <t>ビカ</t>
    </rPh>
    <rPh sb="12" eb="14">
      <t>ザイダン</t>
    </rPh>
    <phoneticPr fontId="2"/>
  </si>
  <si>
    <t>〇</t>
    <phoneticPr fontId="2"/>
  </si>
  <si>
    <t>-</t>
    <phoneticPr fontId="2"/>
  </si>
  <si>
    <t>公共施設整備基金</t>
    <rPh sb="0" eb="2">
      <t>コウキョウ</t>
    </rPh>
    <rPh sb="2" eb="4">
      <t>シセツ</t>
    </rPh>
    <rPh sb="4" eb="6">
      <t>セイビ</t>
    </rPh>
    <rPh sb="6" eb="8">
      <t>キキン</t>
    </rPh>
    <phoneticPr fontId="2"/>
  </si>
  <si>
    <t>庁舎整備基金</t>
    <rPh sb="0" eb="2">
      <t>チョウシャ</t>
    </rPh>
    <rPh sb="2" eb="4">
      <t>セイビ</t>
    </rPh>
    <rPh sb="4" eb="6">
      <t>キキン</t>
    </rPh>
    <phoneticPr fontId="2"/>
  </si>
  <si>
    <t>-</t>
    <phoneticPr fontId="2"/>
  </si>
  <si>
    <t>災害対策基金</t>
    <rPh sb="0" eb="2">
      <t>サイガイ</t>
    </rPh>
    <rPh sb="2" eb="4">
      <t>タイサク</t>
    </rPh>
    <rPh sb="4" eb="6">
      <t>キキン</t>
    </rPh>
    <phoneticPr fontId="2"/>
  </si>
  <si>
    <t>地域福祉基金</t>
    <rPh sb="0" eb="2">
      <t>チイキ</t>
    </rPh>
    <rPh sb="2" eb="4">
      <t>フクシ</t>
    </rPh>
    <rPh sb="4" eb="6">
      <t>キキン</t>
    </rPh>
    <phoneticPr fontId="2"/>
  </si>
  <si>
    <t>みどり基金</t>
    <rPh sb="3" eb="5">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</si>
  <si>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</si>
  <si>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</si>
  <si>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</si>
  <si>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と比較すると、将来負担比率において、類似団体の平均を大きく上回っている。これは、債務償還費率の分析で記述したように、過去借り入れを行った町債が影響している。ただ、数値の推移においては近年町債発行の抑制に努めたことから減少傾向ににある。町としてこの傾向を維持することが望ましいが、有形固定資産減価償却率の推移において見られるように、今後老朽化した施設の改修や建て替えが必要に迫られる中で、財源を町債に頼らざるを得ない部分も生じるであろうことから、将来を見越した財政運営や適正な事業の執行などを考えていかなければならない。</t>
    <rPh sb="0" eb="2">
      <t>ルイジ</t>
    </rPh>
    <rPh sb="2" eb="4">
      <t>ダンタイ</t>
    </rPh>
    <rPh sb="5" eb="7">
      <t>ヒカク</t>
    </rPh>
    <rPh sb="11" eb="13">
      <t>ショウライ</t>
    </rPh>
    <rPh sb="13" eb="15">
      <t>フタン</t>
    </rPh>
    <rPh sb="15" eb="17">
      <t>ヒリツ</t>
    </rPh>
    <rPh sb="22" eb="24">
      <t>ルイジ</t>
    </rPh>
    <rPh sb="24" eb="26">
      <t>ダンタイ</t>
    </rPh>
    <rPh sb="27" eb="29">
      <t>ヘイキン</t>
    </rPh>
    <rPh sb="30" eb="31">
      <t>オオ</t>
    </rPh>
    <rPh sb="33" eb="35">
      <t>ウワマワ</t>
    </rPh>
    <rPh sb="44" eb="46">
      <t>サイム</t>
    </rPh>
    <rPh sb="46" eb="48">
      <t>ショウカン</t>
    </rPh>
    <rPh sb="48" eb="49">
      <t>ヒ</t>
    </rPh>
    <rPh sb="49" eb="50">
      <t>リツ</t>
    </rPh>
    <rPh sb="51" eb="53">
      <t>ブンセキ</t>
    </rPh>
    <rPh sb="54" eb="56">
      <t>キジュツ</t>
    </rPh>
    <rPh sb="62" eb="64">
      <t>カコ</t>
    </rPh>
    <rPh sb="64" eb="65">
      <t>カ</t>
    </rPh>
    <rPh sb="66" eb="67">
      <t>イ</t>
    </rPh>
    <rPh sb="69" eb="70">
      <t>オコナ</t>
    </rPh>
    <rPh sb="72" eb="74">
      <t>チョウサイ</t>
    </rPh>
    <rPh sb="75" eb="77">
      <t>エイキョウ</t>
    </rPh>
    <rPh sb="85" eb="87">
      <t>スウチ</t>
    </rPh>
    <rPh sb="88" eb="90">
      <t>スイイ</t>
    </rPh>
    <rPh sb="95" eb="97">
      <t>キンネン</t>
    </rPh>
    <rPh sb="97" eb="99">
      <t>チョウサイ</t>
    </rPh>
    <rPh sb="99" eb="101">
      <t>ハッコウ</t>
    </rPh>
    <rPh sb="102" eb="104">
      <t>ヨクセイ</t>
    </rPh>
    <rPh sb="105" eb="106">
      <t>ツト</t>
    </rPh>
    <rPh sb="112" eb="114">
      <t>ゲンショウ</t>
    </rPh>
    <rPh sb="114" eb="116">
      <t>ケイコウ</t>
    </rPh>
    <rPh sb="121" eb="122">
      <t>マチ</t>
    </rPh>
    <rPh sb="127" eb="129">
      <t>ケイコウ</t>
    </rPh>
    <rPh sb="130" eb="132">
      <t>イジ</t>
    </rPh>
    <rPh sb="137" eb="138">
      <t>ノゾ</t>
    </rPh>
    <rPh sb="143" eb="145">
      <t>ユウケイ</t>
    </rPh>
    <rPh sb="145" eb="147">
      <t>コテイ</t>
    </rPh>
    <rPh sb="147" eb="149">
      <t>シサン</t>
    </rPh>
    <rPh sb="149" eb="151">
      <t>ゲンカ</t>
    </rPh>
    <rPh sb="151" eb="153">
      <t>ショウキャク</t>
    </rPh>
    <rPh sb="153" eb="154">
      <t>リツ</t>
    </rPh>
    <rPh sb="155" eb="157">
      <t>スイイ</t>
    </rPh>
    <rPh sb="161" eb="162">
      <t>ミ</t>
    </rPh>
    <rPh sb="169" eb="171">
      <t>コンゴ</t>
    </rPh>
    <rPh sb="171" eb="174">
      <t>ロウキュウカ</t>
    </rPh>
    <rPh sb="176" eb="178">
      <t>シセツ</t>
    </rPh>
    <rPh sb="179" eb="181">
      <t>カイシュウ</t>
    </rPh>
    <rPh sb="182" eb="183">
      <t>タ</t>
    </rPh>
    <rPh sb="184" eb="185">
      <t>カ</t>
    </rPh>
    <rPh sb="187" eb="189">
      <t>ヒツヨウ</t>
    </rPh>
    <rPh sb="190" eb="191">
      <t>セマ</t>
    </rPh>
    <rPh sb="194" eb="195">
      <t>ナカ</t>
    </rPh>
    <rPh sb="197" eb="199">
      <t>ザイゲン</t>
    </rPh>
    <rPh sb="200" eb="202">
      <t>チョウサイ</t>
    </rPh>
    <rPh sb="203" eb="204">
      <t>タヨ</t>
    </rPh>
    <rPh sb="208" eb="209">
      <t>エ</t>
    </rPh>
    <rPh sb="211" eb="213">
      <t>ブブン</t>
    </rPh>
    <rPh sb="214" eb="215">
      <t>ショウ</t>
    </rPh>
    <rPh sb="226" eb="228">
      <t>ショウライ</t>
    </rPh>
    <rPh sb="229" eb="231">
      <t>ミコ</t>
    </rPh>
    <rPh sb="233" eb="235">
      <t>ザイセイ</t>
    </rPh>
    <rPh sb="235" eb="237">
      <t>ウンエイ</t>
    </rPh>
    <rPh sb="238" eb="240">
      <t>テキセイ</t>
    </rPh>
    <rPh sb="241" eb="243">
      <t>ジギョウ</t>
    </rPh>
    <rPh sb="244" eb="246">
      <t>シッコウ</t>
    </rPh>
    <rPh sb="249" eb="250">
      <t>カンガ</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</si>
  <si>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</si>
  <si>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</si>
  <si>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</si>
  <si>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</si>
  <si>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</si>
  <si>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</si>
  <si>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生涯学習センター整備事業の償還完了などを理由として減少しており、類似団体平均も下回っている。将来負担比率も上記分析で記述したたとおり減少傾向にある。ただし、今後、し尿処理施設の改修や小中学校の空調設備整備において大きな金額の町債発行を行うため、それらの償還が開始されると数値は上昇する可能性があることから、将来における町内の公共施設の改修等については、優先順位を考え、より町の負担が少なくなる運営を考えなくてはならない。</t>
    <rPh sb="0" eb="2">
      <t>ジッシツ</t>
    </rPh>
    <rPh sb="2" eb="5">
      <t>コウサイヒ</t>
    </rPh>
    <rPh sb="5" eb="7">
      <t>ヒリツ</t>
    </rPh>
    <rPh sb="8" eb="10">
      <t>ショウガイ</t>
    </rPh>
    <rPh sb="10" eb="12">
      <t>ガクシュウ</t>
    </rPh>
    <rPh sb="16" eb="18">
      <t>セイビ</t>
    </rPh>
    <rPh sb="18" eb="20">
      <t>ジギョウ</t>
    </rPh>
    <rPh sb="21" eb="23">
      <t>ショウカン</t>
    </rPh>
    <rPh sb="23" eb="25">
      <t>カンリョウ</t>
    </rPh>
    <rPh sb="28" eb="30">
      <t>リユウ</t>
    </rPh>
    <rPh sb="33" eb="35">
      <t>ゲンショウ</t>
    </rPh>
    <rPh sb="40" eb="42">
      <t>ルイジ</t>
    </rPh>
    <rPh sb="42" eb="44">
      <t>ダンタイ</t>
    </rPh>
    <rPh sb="44" eb="46">
      <t>ヘイキン</t>
    </rPh>
    <rPh sb="47" eb="49">
      <t>シタマワ</t>
    </rPh>
    <rPh sb="54" eb="56">
      <t>ショウライ</t>
    </rPh>
    <rPh sb="56" eb="58">
      <t>フタン</t>
    </rPh>
    <rPh sb="58" eb="60">
      <t>ヒリツ</t>
    </rPh>
    <rPh sb="61" eb="63">
      <t>ジョウキ</t>
    </rPh>
    <rPh sb="63" eb="65">
      <t>ブンセキ</t>
    </rPh>
    <rPh sb="66" eb="68">
      <t>キジュツ</t>
    </rPh>
    <rPh sb="74" eb="76">
      <t>ゲンショウ</t>
    </rPh>
    <rPh sb="76" eb="78">
      <t>ケイコウ</t>
    </rPh>
    <rPh sb="86" eb="88">
      <t>コンゴ</t>
    </rPh>
    <rPh sb="90" eb="91">
      <t>ニョウ</t>
    </rPh>
    <rPh sb="91" eb="93">
      <t>ショリ</t>
    </rPh>
    <rPh sb="93" eb="95">
      <t>シセツ</t>
    </rPh>
    <rPh sb="96" eb="98">
      <t>カイシュウ</t>
    </rPh>
    <rPh sb="99" eb="103">
      <t>ショウチュウガッコウ</t>
    </rPh>
    <rPh sb="104" eb="106">
      <t>クウチョウ</t>
    </rPh>
    <rPh sb="106" eb="108">
      <t>セツビ</t>
    </rPh>
    <rPh sb="108" eb="110">
      <t>セイビ</t>
    </rPh>
    <rPh sb="114" eb="115">
      <t>オオ</t>
    </rPh>
    <rPh sb="117" eb="119">
      <t>キンガク</t>
    </rPh>
    <rPh sb="120" eb="122">
      <t>チョウサイ</t>
    </rPh>
    <rPh sb="122" eb="124">
      <t>ハッコウ</t>
    </rPh>
    <rPh sb="125" eb="126">
      <t>オコナ</t>
    </rPh>
    <rPh sb="134" eb="136">
      <t>ショウカン</t>
    </rPh>
    <rPh sb="137" eb="139">
      <t>カイシ</t>
    </rPh>
    <rPh sb="143" eb="145">
      <t>スウチ</t>
    </rPh>
    <rPh sb="146" eb="148">
      <t>ジョウショウ</t>
    </rPh>
    <rPh sb="150" eb="153">
      <t>カノウセイ</t>
    </rPh>
    <rPh sb="161" eb="163">
      <t>ショウライ</t>
    </rPh>
    <rPh sb="167" eb="169">
      <t>チョウナイ</t>
    </rPh>
    <rPh sb="170" eb="172">
      <t>コウキョウ</t>
    </rPh>
    <rPh sb="172" eb="174">
      <t>シセツ</t>
    </rPh>
    <rPh sb="175" eb="177">
      <t>カイシュウ</t>
    </rPh>
    <rPh sb="177" eb="178">
      <t>トウ</t>
    </rPh>
    <rPh sb="184" eb="186">
      <t>ユウセン</t>
    </rPh>
    <rPh sb="186" eb="188">
      <t>ジュンイ</t>
    </rPh>
    <rPh sb="189" eb="190">
      <t>カンガ</t>
    </rPh>
    <rPh sb="194" eb="195">
      <t>マチ</t>
    </rPh>
    <rPh sb="196" eb="198">
      <t>フタン</t>
    </rPh>
    <rPh sb="199" eb="200">
      <t>スク</t>
    </rPh>
    <rPh sb="204" eb="206">
      <t>ウンエイ</t>
    </rPh>
    <rPh sb="207" eb="208">
      <t>カンガ</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</si>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</sst>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49919</c:v>
                </c:pt>
                <c:pt idx="2">
                  <c:v>47738</c:v>
                </c:pt>
                <c:pt idx="3">
                  <c:v>52191</c:v>
                </c:pt>
                <c:pt idx="4">
                  <c:v>47387</c:v>
                </c:pt>
              </c:numCache>
            </c:numRef>
          </c:val>
          <c:smooth val="0"/>
          <c:extLst xmlns:c16r2="http://schemas.microsoft.com/office/drawing/2015/06/chart">
            <c:ext xmlns:c16="http://schemas.microsoft.com/office/drawing/2014/chart" uri="{C3380CC4-5D6E-409C-BE32-E72D297353CC}">
              <c16:uniqueId val="{00000000-22E5-42BB-BAE9-171DE194909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19053</c:v>
                </c:pt>
                <c:pt idx="1">
                  <c:v>17502</c:v>
                </c:pt>
                <c:pt idx="2">
                  <c:v>10388</c:v>
                </c:pt>
                <c:pt idx="3">
                  <c:v>18397</c:v>
                </c:pt>
                <c:pt idx="4">
                  <c:v>11584</c:v>
                </c:pt>
              </c:numCache>
            </c:numRef>
          </c:val>
          <c:smooth val="0"/>
          <c:extLst xmlns:c16r2="http://schemas.microsoft.com/office/drawing/2015/06/chart">
            <c:ext xmlns:c16="http://schemas.microsoft.com/office/drawing/2014/chart" uri="{C3380CC4-5D6E-409C-BE32-E72D297353CC}">
              <c16:uniqueId val="{00000001-22E5-42BB-BAE9-171DE1949093}"/>
            </c:ext>
          </c:extLst>
        </c:ser>
        <c:dLbls>
          <c:showLegendKey val="0"/>
          <c:showVal val="0"/>
          <c:showCatName val="0"/>
          <c:showSerName val="0"/>
          <c:showPercent val="0"/>
          <c:showBubbleSize val="0"/>
        </c:dLbls>
        <c:marker val="1"/>
        <c:smooth val="0"/>
        <c:axId val="424386080"/>
        <c:axId val="424397624"/>
      </c:lineChart>
      <c:catAx>
        <c:axId val="4243860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4397624"/>
        <c:crosses val="autoZero"/>
        <c:auto val="1"/>
        <c:lblAlgn val="ctr"/>
        <c:lblOffset val="100"/>
        <c:tickLblSkip val="1"/>
        <c:tickMarkSkip val="1"/>
        <c:noMultiLvlLbl val="0"/>
      </c:catAx>
      <c:valAx>
        <c:axId val="42439762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43860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4.71</c:v>
                </c:pt>
                <c:pt idx="1">
                  <c:v>3.9</c:v>
                </c:pt>
                <c:pt idx="2">
                  <c:v>3.94</c:v>
                </c:pt>
                <c:pt idx="3">
                  <c:v>4.57</c:v>
                </c:pt>
                <c:pt idx="4">
                  <c:v>4.37</c:v>
                </c:pt>
              </c:numCache>
            </c:numRef>
          </c:val>
          <c:extLst xmlns:c16r2="http://schemas.microsoft.com/office/drawing/2015/06/chart">
            <c:ext xmlns:c16="http://schemas.microsoft.com/office/drawing/2014/chart" uri="{C3380CC4-5D6E-409C-BE32-E72D297353CC}">
              <c16:uniqueId val="{00000000-E1E9-4BD2-B994-9EFE26E742E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3.75</c:v>
                </c:pt>
                <c:pt idx="1">
                  <c:v>5.08</c:v>
                </c:pt>
                <c:pt idx="2">
                  <c:v>8.06</c:v>
                </c:pt>
                <c:pt idx="3">
                  <c:v>13.97</c:v>
                </c:pt>
                <c:pt idx="4">
                  <c:v>15.24</c:v>
                </c:pt>
              </c:numCache>
            </c:numRef>
          </c:val>
          <c:extLst xmlns:c16r2="http://schemas.microsoft.com/office/drawing/2015/06/chart">
            <c:ext xmlns:c16="http://schemas.microsoft.com/office/drawing/2014/chart" uri="{C3380CC4-5D6E-409C-BE32-E72D297353CC}">
              <c16:uniqueId val="{00000001-E1E9-4BD2-B994-9EFE26E742E3}"/>
            </c:ext>
          </c:extLst>
        </c:ser>
        <c:dLbls>
          <c:showLegendKey val="0"/>
          <c:showVal val="0"/>
          <c:showCatName val="0"/>
          <c:showSerName val="0"/>
          <c:showPercent val="0"/>
          <c:showBubbleSize val="0"/>
        </c:dLbls>
        <c:gapWidth val="250"/>
        <c:overlap val="100"/>
        <c:axId val="165196632"/>
        <c:axId val="1651931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-0.85</c:v>
                </c:pt>
                <c:pt idx="1">
                  <c:v>0.71</c:v>
                </c:pt>
                <c:pt idx="2">
                  <c:v>2.93</c:v>
                </c:pt>
                <c:pt idx="3">
                  <c:v>7.07</c:v>
                </c:pt>
                <c:pt idx="4">
                  <c:v>0.61</c:v>
                </c:pt>
              </c:numCache>
            </c:numRef>
          </c:val>
          <c:smooth val="0"/>
          <c:extLst xmlns:c16r2="http://schemas.microsoft.com/office/drawing/2015/06/chart">
            <c:ext xmlns:c16="http://schemas.microsoft.com/office/drawing/2014/chart" uri="{C3380CC4-5D6E-409C-BE32-E72D297353CC}">
              <c16:uniqueId val="{00000002-E1E9-4BD2-B994-9EFE26E742E3}"/>
            </c:ext>
          </c:extLst>
        </c:ser>
        <c:dLbls>
          <c:showLegendKey val="0"/>
          <c:showVal val="0"/>
          <c:showCatName val="0"/>
          <c:showSerName val="0"/>
          <c:showPercent val="0"/>
          <c:showBubbleSize val="0"/>
        </c:dLbls>
        <c:marker val="1"/>
        <c:smooth val="0"/>
        <c:axId val="165196632"/>
        <c:axId val="165193104"/>
      </c:lineChart>
      <c:catAx>
        <c:axId val="165196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5193104"/>
        <c:crosses val="autoZero"/>
        <c:auto val="1"/>
        <c:lblAlgn val="ctr"/>
        <c:lblOffset val="100"/>
        <c:tickLblSkip val="1"/>
        <c:tickMarkSkip val="1"/>
        <c:noMultiLvlLbl val="0"/>
      </c:catAx>
      <c:valAx>
        <c:axId val="165193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196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2B31-40AD-9B03-C911EB97165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B31-40AD-9B03-C911EB97165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2B31-40AD-9B03-C911EB97165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2B31-40AD-9B03-C911EB971659}"/>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2B31-40AD-9B03-C911EB971659}"/>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0.27</c:v>
                </c:pt>
                <c:pt idx="2">
                  <c:v>#N/A</c:v>
                </c:pt>
                <c:pt idx="3">
                  <c:v>0.14000000000000001</c:v>
                </c:pt>
                <c:pt idx="4">
                  <c:v>#N/A</c:v>
                </c:pt>
                <c:pt idx="5">
                  <c:v>0.18</c:v>
                </c:pt>
                <c:pt idx="6">
                  <c:v>#N/A</c:v>
                </c:pt>
                <c:pt idx="7">
                  <c:v>0.22</c:v>
                </c:pt>
                <c:pt idx="8">
                  <c:v>#N/A</c:v>
                </c:pt>
                <c:pt idx="9">
                  <c:v>0.09</c:v>
                </c:pt>
              </c:numCache>
            </c:numRef>
          </c:val>
          <c:extLst xmlns:c16r2="http://schemas.microsoft.com/office/drawing/2015/06/chart">
            <c:ext xmlns:c16="http://schemas.microsoft.com/office/drawing/2014/chart" uri="{C3380CC4-5D6E-409C-BE32-E72D297353CC}">
              <c16:uniqueId val="{00000005-2B31-40AD-9B03-C911EB971659}"/>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3.04</c:v>
                </c:pt>
                <c:pt idx="2">
                  <c:v>#N/A</c:v>
                </c:pt>
                <c:pt idx="3">
                  <c:v>1.1499999999999999</c:v>
                </c:pt>
                <c:pt idx="4">
                  <c:v>#N/A</c:v>
                </c:pt>
                <c:pt idx="5">
                  <c:v>3.92</c:v>
                </c:pt>
                <c:pt idx="6">
                  <c:v>#N/A</c:v>
                </c:pt>
                <c:pt idx="7">
                  <c:v>2.3199999999999998</c:v>
                </c:pt>
                <c:pt idx="8">
                  <c:v>#N/A</c:v>
                </c:pt>
                <c:pt idx="9">
                  <c:v>0.37</c:v>
                </c:pt>
              </c:numCache>
            </c:numRef>
          </c:val>
          <c:extLst xmlns:c16r2="http://schemas.microsoft.com/office/drawing/2015/06/chart">
            <c:ext xmlns:c16="http://schemas.microsoft.com/office/drawing/2014/chart" uri="{C3380CC4-5D6E-409C-BE32-E72D297353CC}">
              <c16:uniqueId val="{00000006-2B31-40AD-9B03-C911EB971659}"/>
            </c:ext>
          </c:extLst>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0.53</c:v>
                </c:pt>
                <c:pt idx="2">
                  <c:v>#N/A</c:v>
                </c:pt>
                <c:pt idx="3">
                  <c:v>0.53</c:v>
                </c:pt>
                <c:pt idx="4">
                  <c:v>#N/A</c:v>
                </c:pt>
                <c:pt idx="5">
                  <c:v>1.18</c:v>
                </c:pt>
                <c:pt idx="6">
                  <c:v>#N/A</c:v>
                </c:pt>
                <c:pt idx="7">
                  <c:v>0.59</c:v>
                </c:pt>
                <c:pt idx="8">
                  <c:v>#N/A</c:v>
                </c:pt>
                <c:pt idx="9">
                  <c:v>0.41</c:v>
                </c:pt>
              </c:numCache>
            </c:numRef>
          </c:val>
          <c:extLst xmlns:c16r2="http://schemas.microsoft.com/office/drawing/2015/06/chart">
            <c:ext xmlns:c16="http://schemas.microsoft.com/office/drawing/2014/chart" uri="{C3380CC4-5D6E-409C-BE32-E72D297353CC}">
              <c16:uniqueId val="{00000007-2B31-40AD-9B03-C911EB971659}"/>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0.55000000000000004</c:v>
                </c:pt>
                <c:pt idx="2">
                  <c:v>#N/A</c:v>
                </c:pt>
                <c:pt idx="3">
                  <c:v>1.53</c:v>
                </c:pt>
                <c:pt idx="4">
                  <c:v>#N/A</c:v>
                </c:pt>
                <c:pt idx="5">
                  <c:v>0.96</c:v>
                </c:pt>
                <c:pt idx="6">
                  <c:v>#N/A</c:v>
                </c:pt>
                <c:pt idx="7">
                  <c:v>1.33</c:v>
                </c:pt>
                <c:pt idx="8">
                  <c:v>#N/A</c:v>
                </c:pt>
                <c:pt idx="9">
                  <c:v>0.97</c:v>
                </c:pt>
              </c:numCache>
            </c:numRef>
          </c:val>
          <c:extLst xmlns:c16r2="http://schemas.microsoft.com/office/drawing/2015/06/chart">
            <c:ext xmlns:c16="http://schemas.microsoft.com/office/drawing/2014/chart" uri="{C3380CC4-5D6E-409C-BE32-E72D297353CC}">
              <c16:uniqueId val="{00000008-2B31-40AD-9B03-C911EB97165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4.7</c:v>
                </c:pt>
                <c:pt idx="2">
                  <c:v>#N/A</c:v>
                </c:pt>
                <c:pt idx="3">
                  <c:v>3.9</c:v>
                </c:pt>
                <c:pt idx="4">
                  <c:v>#N/A</c:v>
                </c:pt>
                <c:pt idx="5">
                  <c:v>3.93</c:v>
                </c:pt>
                <c:pt idx="6">
                  <c:v>#N/A</c:v>
                </c:pt>
                <c:pt idx="7">
                  <c:v>4.5599999999999996</c:v>
                </c:pt>
                <c:pt idx="8">
                  <c:v>#N/A</c:v>
                </c:pt>
                <c:pt idx="9">
                  <c:v>4.3600000000000003</c:v>
                </c:pt>
              </c:numCache>
            </c:numRef>
          </c:val>
          <c:extLst xmlns:c16r2="http://schemas.microsoft.com/office/drawing/2015/06/chart">
            <c:ext xmlns:c16="http://schemas.microsoft.com/office/drawing/2014/chart" uri="{C3380CC4-5D6E-409C-BE32-E72D297353CC}">
              <c16:uniqueId val="{00000009-2B31-40AD-9B03-C911EB971659}"/>
            </c:ext>
          </c:extLst>
        </c:ser>
        <c:dLbls>
          <c:showLegendKey val="0"/>
          <c:showVal val="0"/>
          <c:showCatName val="0"/>
          <c:showSerName val="0"/>
          <c:showPercent val="0"/>
          <c:showBubbleSize val="0"/>
        </c:dLbls>
        <c:gapWidth val="150"/>
        <c:overlap val="100"/>
        <c:axId val="165196240"/>
        <c:axId val="165193888"/>
      </c:barChart>
      <c:catAx>
        <c:axId val="165196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5193888"/>
        <c:crosses val="autoZero"/>
        <c:auto val="1"/>
        <c:lblAlgn val="ctr"/>
        <c:lblOffset val="100"/>
        <c:tickLblSkip val="1"/>
        <c:tickMarkSkip val="1"/>
        <c:noMultiLvlLbl val="0"/>
      </c:catAx>
      <c:valAx>
        <c:axId val="165193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1962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705</c:v>
                </c:pt>
                <c:pt idx="5">
                  <c:v>645</c:v>
                </c:pt>
                <c:pt idx="8">
                  <c:v>665</c:v>
                </c:pt>
                <c:pt idx="11">
                  <c:v>693</c:v>
                </c:pt>
                <c:pt idx="14">
                  <c:v>707</c:v>
                </c:pt>
              </c:numCache>
            </c:numRef>
          </c:val>
          <c:extLst xmlns:c16r2="http://schemas.microsoft.com/office/drawing/2015/06/chart">
            <c:ext xmlns:c16="http://schemas.microsoft.com/office/drawing/2014/chart" uri="{C3380CC4-5D6E-409C-BE32-E72D297353CC}">
              <c16:uniqueId val="{00000000-0236-4598-8A9C-B77E4BA7E6F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236-4598-8A9C-B77E4BA7E6F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0236-4598-8A9C-B77E4BA7E6F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236-4598-8A9C-B77E4BA7E6F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336</c:v>
                </c:pt>
                <c:pt idx="3">
                  <c:v>362</c:v>
                </c:pt>
                <c:pt idx="6">
                  <c:v>342</c:v>
                </c:pt>
                <c:pt idx="9">
                  <c:v>373</c:v>
                </c:pt>
                <c:pt idx="12">
                  <c:v>364</c:v>
                </c:pt>
              </c:numCache>
            </c:numRef>
          </c:val>
          <c:extLst xmlns:c16r2="http://schemas.microsoft.com/office/drawing/2015/06/chart">
            <c:ext xmlns:c16="http://schemas.microsoft.com/office/drawing/2014/chart" uri="{C3380CC4-5D6E-409C-BE32-E72D297353CC}">
              <c16:uniqueId val="{00000004-0236-4598-8A9C-B77E4BA7E6F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236-4598-8A9C-B77E4BA7E6F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236-4598-8A9C-B77E4BA7E6F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636</c:v>
                </c:pt>
                <c:pt idx="3">
                  <c:v>623</c:v>
                </c:pt>
                <c:pt idx="6">
                  <c:v>646</c:v>
                </c:pt>
                <c:pt idx="9">
                  <c:v>674</c:v>
                </c:pt>
                <c:pt idx="12">
                  <c:v>652</c:v>
                </c:pt>
              </c:numCache>
            </c:numRef>
          </c:val>
          <c:extLst xmlns:c16r2="http://schemas.microsoft.com/office/drawing/2015/06/chart">
            <c:ext xmlns:c16="http://schemas.microsoft.com/office/drawing/2014/chart" uri="{C3380CC4-5D6E-409C-BE32-E72D297353CC}">
              <c16:uniqueId val="{00000007-0236-4598-8A9C-B77E4BA7E6F1}"/>
            </c:ext>
          </c:extLst>
        </c:ser>
        <c:dLbls>
          <c:showLegendKey val="0"/>
          <c:showVal val="0"/>
          <c:showCatName val="0"/>
          <c:showSerName val="0"/>
          <c:showPercent val="0"/>
          <c:showBubbleSize val="0"/>
        </c:dLbls>
        <c:gapWidth val="100"/>
        <c:overlap val="100"/>
        <c:axId val="165194672"/>
        <c:axId val="1651954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267</c:v>
                </c:pt>
                <c:pt idx="2">
                  <c:v>#N/A</c:v>
                </c:pt>
                <c:pt idx="3">
                  <c:v>#N/A</c:v>
                </c:pt>
                <c:pt idx="4">
                  <c:v>340</c:v>
                </c:pt>
                <c:pt idx="5">
                  <c:v>#N/A</c:v>
                </c:pt>
                <c:pt idx="6">
                  <c:v>#N/A</c:v>
                </c:pt>
                <c:pt idx="7">
                  <c:v>323</c:v>
                </c:pt>
                <c:pt idx="8">
                  <c:v>#N/A</c:v>
                </c:pt>
                <c:pt idx="9">
                  <c:v>#N/A</c:v>
                </c:pt>
                <c:pt idx="10">
                  <c:v>354</c:v>
                </c:pt>
                <c:pt idx="11">
                  <c:v>#N/A</c:v>
                </c:pt>
                <c:pt idx="12">
                  <c:v>#N/A</c:v>
                </c:pt>
                <c:pt idx="13">
                  <c:v>309</c:v>
                </c:pt>
                <c:pt idx="14">
                  <c:v>#N/A</c:v>
                </c:pt>
              </c:numCache>
            </c:numRef>
          </c:val>
          <c:smooth val="0"/>
          <c:extLst xmlns:c16r2="http://schemas.microsoft.com/office/drawing/2015/06/chart">
            <c:ext xmlns:c16="http://schemas.microsoft.com/office/drawing/2014/chart" uri="{C3380CC4-5D6E-409C-BE32-E72D297353CC}">
              <c16:uniqueId val="{00000008-0236-4598-8A9C-B77E4BA7E6F1}"/>
            </c:ext>
          </c:extLst>
        </c:ser>
        <c:dLbls>
          <c:showLegendKey val="0"/>
          <c:showVal val="0"/>
          <c:showCatName val="0"/>
          <c:showSerName val="0"/>
          <c:showPercent val="0"/>
          <c:showBubbleSize val="0"/>
        </c:dLbls>
        <c:marker val="1"/>
        <c:smooth val="0"/>
        <c:axId val="165194672"/>
        <c:axId val="165195456"/>
      </c:lineChart>
      <c:catAx>
        <c:axId val="165194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5195456"/>
        <c:crosses val="autoZero"/>
        <c:auto val="1"/>
        <c:lblAlgn val="ctr"/>
        <c:lblOffset val="100"/>
        <c:tickLblSkip val="1"/>
        <c:tickMarkSkip val="1"/>
        <c:noMultiLvlLbl val="0"/>
      </c:catAx>
      <c:valAx>
        <c:axId val="165195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194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9123</c:v>
                </c:pt>
                <c:pt idx="5">
                  <c:v>9166</c:v>
                </c:pt>
                <c:pt idx="8">
                  <c:v>9217</c:v>
                </c:pt>
                <c:pt idx="11">
                  <c:v>8976</c:v>
                </c:pt>
                <c:pt idx="14">
                  <c:v>8914</c:v>
                </c:pt>
              </c:numCache>
            </c:numRef>
          </c:val>
          <c:extLst xmlns:c16r2="http://schemas.microsoft.com/office/drawing/2015/06/chart">
            <c:ext xmlns:c16="http://schemas.microsoft.com/office/drawing/2014/chart" uri="{C3380CC4-5D6E-409C-BE32-E72D297353CC}">
              <c16:uniqueId val="{00000000-6126-42A0-90CB-44C5E4B357C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6126-42A0-90CB-44C5E4B357C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720</c:v>
                </c:pt>
                <c:pt idx="5">
                  <c:v>891</c:v>
                </c:pt>
                <c:pt idx="8">
                  <c:v>1063</c:v>
                </c:pt>
                <c:pt idx="11">
                  <c:v>1676</c:v>
                </c:pt>
                <c:pt idx="14">
                  <c:v>1914</c:v>
                </c:pt>
              </c:numCache>
            </c:numRef>
          </c:val>
          <c:extLst xmlns:c16r2="http://schemas.microsoft.com/office/drawing/2015/06/chart">
            <c:ext xmlns:c16="http://schemas.microsoft.com/office/drawing/2014/chart" uri="{C3380CC4-5D6E-409C-BE32-E72D297353CC}">
              <c16:uniqueId val="{00000002-6126-42A0-90CB-44C5E4B357C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126-42A0-90CB-44C5E4B357C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126-42A0-90CB-44C5E4B357C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126-42A0-90CB-44C5E4B357C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1442</c:v>
                </c:pt>
                <c:pt idx="3">
                  <c:v>1307</c:v>
                </c:pt>
                <c:pt idx="6">
                  <c:v>1302</c:v>
                </c:pt>
                <c:pt idx="9">
                  <c:v>1285</c:v>
                </c:pt>
                <c:pt idx="12">
                  <c:v>1232</c:v>
                </c:pt>
              </c:numCache>
            </c:numRef>
          </c:val>
          <c:extLst xmlns:c16r2="http://schemas.microsoft.com/office/drawing/2015/06/chart">
            <c:ext xmlns:c16="http://schemas.microsoft.com/office/drawing/2014/chart" uri="{C3380CC4-5D6E-409C-BE32-E72D297353CC}">
              <c16:uniqueId val="{00000006-6126-42A0-90CB-44C5E4B357C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6126-42A0-90CB-44C5E4B357C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4325</c:v>
                </c:pt>
                <c:pt idx="3">
                  <c:v>4326</c:v>
                </c:pt>
                <c:pt idx="6">
                  <c:v>4364</c:v>
                </c:pt>
                <c:pt idx="9">
                  <c:v>4388</c:v>
                </c:pt>
                <c:pt idx="12">
                  <c:v>4125</c:v>
                </c:pt>
              </c:numCache>
            </c:numRef>
          </c:val>
          <c:extLst xmlns:c16r2="http://schemas.microsoft.com/office/drawing/2015/06/chart">
            <c:ext xmlns:c16="http://schemas.microsoft.com/office/drawing/2014/chart" uri="{C3380CC4-5D6E-409C-BE32-E72D297353CC}">
              <c16:uniqueId val="{00000008-6126-42A0-90CB-44C5E4B357C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6126-42A0-90CB-44C5E4B357C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7400</c:v>
                </c:pt>
                <c:pt idx="3">
                  <c:v>7304</c:v>
                </c:pt>
                <c:pt idx="6">
                  <c:v>7131</c:v>
                </c:pt>
                <c:pt idx="9">
                  <c:v>7089</c:v>
                </c:pt>
                <c:pt idx="12">
                  <c:v>7104</c:v>
                </c:pt>
              </c:numCache>
            </c:numRef>
          </c:val>
          <c:extLst xmlns:c16r2="http://schemas.microsoft.com/office/drawing/2015/06/chart">
            <c:ext xmlns:c16="http://schemas.microsoft.com/office/drawing/2014/chart" uri="{C3380CC4-5D6E-409C-BE32-E72D297353CC}">
              <c16:uniqueId val="{0000000A-6126-42A0-90CB-44C5E4B357CD}"/>
            </c:ext>
          </c:extLst>
        </c:ser>
        <c:dLbls>
          <c:showLegendKey val="0"/>
          <c:showVal val="0"/>
          <c:showCatName val="0"/>
          <c:showSerName val="0"/>
          <c:showPercent val="0"/>
          <c:showBubbleSize val="0"/>
        </c:dLbls>
        <c:gapWidth val="100"/>
        <c:overlap val="100"/>
        <c:axId val="435432264"/>
        <c:axId val="4354342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3325</c:v>
                </c:pt>
                <c:pt idx="2">
                  <c:v>#N/A</c:v>
                </c:pt>
                <c:pt idx="3">
                  <c:v>#N/A</c:v>
                </c:pt>
                <c:pt idx="4">
                  <c:v>2879</c:v>
                </c:pt>
                <c:pt idx="5">
                  <c:v>#N/A</c:v>
                </c:pt>
                <c:pt idx="6">
                  <c:v>#N/A</c:v>
                </c:pt>
                <c:pt idx="7">
                  <c:v>2517</c:v>
                </c:pt>
                <c:pt idx="8">
                  <c:v>#N/A</c:v>
                </c:pt>
                <c:pt idx="9">
                  <c:v>#N/A</c:v>
                </c:pt>
                <c:pt idx="10">
                  <c:v>2112</c:v>
                </c:pt>
                <c:pt idx="11">
                  <c:v>#N/A</c:v>
                </c:pt>
                <c:pt idx="12">
                  <c:v>#N/A</c:v>
                </c:pt>
                <c:pt idx="13">
                  <c:v>1633</c:v>
                </c:pt>
                <c:pt idx="14">
                  <c:v>#N/A</c:v>
                </c:pt>
              </c:numCache>
            </c:numRef>
          </c:val>
          <c:smooth val="0"/>
          <c:extLst xmlns:c16r2="http://schemas.microsoft.com/office/drawing/2015/06/chart">
            <c:ext xmlns:c16="http://schemas.microsoft.com/office/drawing/2014/chart" uri="{C3380CC4-5D6E-409C-BE32-E72D297353CC}">
              <c16:uniqueId val="{0000000B-6126-42A0-90CB-44C5E4B357CD}"/>
            </c:ext>
          </c:extLst>
        </c:ser>
        <c:dLbls>
          <c:showLegendKey val="0"/>
          <c:showVal val="0"/>
          <c:showCatName val="0"/>
          <c:showSerName val="0"/>
          <c:showPercent val="0"/>
          <c:showBubbleSize val="0"/>
        </c:dLbls>
        <c:marker val="1"/>
        <c:smooth val="0"/>
        <c:axId val="435432264"/>
        <c:axId val="435434224"/>
      </c:lineChart>
      <c:catAx>
        <c:axId val="435432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5434224"/>
        <c:crosses val="autoZero"/>
        <c:auto val="1"/>
        <c:lblAlgn val="ctr"/>
        <c:lblOffset val="100"/>
        <c:tickLblSkip val="1"/>
        <c:tickMarkSkip val="1"/>
        <c:noMultiLvlLbl val="0"/>
      </c:catAx>
      <c:valAx>
        <c:axId val="435434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5432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453</c:v>
                </c:pt>
                <c:pt idx="1">
                  <c:v>821</c:v>
                </c:pt>
                <c:pt idx="2">
                  <c:v>874</c:v>
                </c:pt>
              </c:numCache>
            </c:numRef>
          </c:val>
          <c:extLst xmlns:c16r2="http://schemas.microsoft.com/office/drawing/2015/06/chart">
            <c:ext xmlns:c16="http://schemas.microsoft.com/office/drawing/2014/chart" uri="{C3380CC4-5D6E-409C-BE32-E72D297353CC}">
              <c16:uniqueId val="{00000000-75E2-4AD8-A6DD-870B83D5EF1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75E2-4AD8-A6DD-870B83D5EF1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312</c:v>
                </c:pt>
                <c:pt idx="1">
                  <c:v>435</c:v>
                </c:pt>
                <c:pt idx="2">
                  <c:v>569</c:v>
                </c:pt>
              </c:numCache>
            </c:numRef>
          </c:val>
          <c:extLst xmlns:c16r2="http://schemas.microsoft.com/office/drawing/2015/06/chart">
            <c:ext xmlns:c16="http://schemas.microsoft.com/office/drawing/2014/chart" uri="{C3380CC4-5D6E-409C-BE32-E72D297353CC}">
              <c16:uniqueId val="{00000002-75E2-4AD8-A6DD-870B83D5EF15}"/>
            </c:ext>
          </c:extLst>
        </c:ser>
        <c:dLbls>
          <c:showLegendKey val="0"/>
          <c:showVal val="0"/>
          <c:showCatName val="0"/>
          <c:showSerName val="0"/>
          <c:showPercent val="0"/>
          <c:showBubbleSize val="0"/>
        </c:dLbls>
        <c:gapWidth val="120"/>
        <c:overlap val="100"/>
        <c:axId val="435435792"/>
        <c:axId val="435433440"/>
      </c:barChart>
      <c:catAx>
        <c:axId val="435435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35433440"/>
        <c:crosses val="autoZero"/>
        <c:auto val="1"/>
        <c:lblAlgn val="ctr"/>
        <c:lblOffset val="100"/>
        <c:tickLblSkip val="1"/>
        <c:tickMarkSkip val="1"/>
        <c:noMultiLvlLbl val="0"/>
      </c:catAx>
      <c:valAx>
        <c:axId val="4354334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35435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8EA-4C28-8660-AE86E4A6CC07}"/>
                </c:ext>
                <c:ext xmlns:c15="http://schemas.microsoft.com/office/drawing/2012/chart" uri="{CE6537A1-D6FC-4f65-9D91-7224C49458BB}">
                  <c15:dlblFieldTable>
                    <c15:dlblFTEntry>
                      <c15:txfldGUID>{B3DBA46D-3649-4D85-A5E1-504CFDA20100}</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8EA-4C28-8660-AE86E4A6CC07}"/>
                </c:ext>
                <c:ext xmlns:c15="http://schemas.microsoft.com/office/drawing/2012/chart" uri="{CE6537A1-D6FC-4f65-9D91-7224C49458BB}">
                  <c15:dlblFieldTable>
                    <c15:dlblFTEntry>
                      <c15:txfldGUID>{33F35652-5A9A-4C1D-9D62-28C9C2A93B62}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8EA-4C28-8660-AE86E4A6CC07}"/>
                </c:ext>
                <c:ext xmlns:c15="http://schemas.microsoft.com/office/drawing/2012/chart" uri="{CE6537A1-D6FC-4f65-9D91-7224C49458BB}">
                  <c15:dlblFieldTable>
                    <c15:dlblFTEntry>
                      <c15:txfldGUID>{76128A5C-F821-4A06-8117-78B01AD5BFF7}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8EA-4C28-8660-AE86E4A6CC07}"/>
                </c:ext>
                <c:ext xmlns:c15="http://schemas.microsoft.com/office/drawing/2012/chart" uri="{CE6537A1-D6FC-4f65-9D91-7224C49458BB}">
                  <c15:dlblFieldTable>
                    <c15:dlblFTEntry>
                      <c15:txfldGUID>{8BC4586C-E84E-40C3-8F71-2D5FA8E20C38}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8EA-4C28-8660-AE86E4A6CC07}"/>
                </c:ext>
                <c:ext xmlns:c15="http://schemas.microsoft.com/office/drawing/2012/chart" uri="{CE6537A1-D6FC-4f65-9D91-7224C49458BB}">
                  <c15:dlblFieldTable>
                    <c15:dlblFTEntry>
                      <c15:txfldGUID>{5643D4E5-90F6-4660-8690-2D5694EFC48E}</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8EA-4C28-8660-AE86E4A6CC07}"/>
                </c:ext>
                <c:ext xmlns:c15="http://schemas.microsoft.com/office/drawing/2012/chart" uri="{CE6537A1-D6FC-4f65-9D91-7224C49458BB}">
                  <c15:layout/>
                  <c15:dlblFieldTable>
                    <c15:dlblFTEntry>
                      <c15:txfldGUID>{07E2D917-F2E6-4CA9-9B32-6BAD6C14EBE7}</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8EA-4C28-8660-AE86E4A6CC07}"/>
                </c:ext>
                <c:ext xmlns:c15="http://schemas.microsoft.com/office/drawing/2012/chart" uri="{CE6537A1-D6FC-4f65-9D91-7224C49458BB}">
                  <c15:layout/>
                  <c15:dlblFieldTable>
                    <c15:dlblFTEntry>
                      <c15:txfldGUID>{F6649664-A290-4778-B557-9E55A8FB99D2}</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8EA-4C28-8660-AE86E4A6CC07}"/>
                </c:ext>
                <c:ext xmlns:c15="http://schemas.microsoft.com/office/drawing/2012/chart" uri="{CE6537A1-D6FC-4f65-9D91-7224C49458BB}">
                  <c15:layout/>
                  <c15:dlblFieldTable>
                    <c15:dlblFTEntry>
                      <c15:txfldGUID>{2EF7C9FA-DF80-4822-87BE-3B072B487738}</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8EA-4C28-8660-AE86E4A6CC07}"/>
                </c:ext>
                <c:ext xmlns:c15="http://schemas.microsoft.com/office/drawing/2012/chart" uri="{CE6537A1-D6FC-4f65-9D91-7224C49458BB}">
                  <c15:layout/>
                  <c15:dlblFieldTable>
                    <c15:dlblFTEntry>
                      <c15:txfldGUID>{48037EBE-4DF2-4266-AF63-7C8EB5B511E0}</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76.7</c:v>
                </c:pt>
                <c:pt idx="16">
                  <c:v>79.2</c:v>
                </c:pt>
                <c:pt idx="24">
                  <c:v>80.2</c:v>
                </c:pt>
                <c:pt idx="32">
                  <c:v>81.099999999999994</c:v>
                </c:pt>
              </c:numCache>
            </c:numRef>
          </c:xVal>
          <c:yVal>
            <c:numRef>
              <c:f>公会計指標分析・財政指標組合せ分析表!$BP$51:$DC$51</c:f>
              <c:numCache>
                <c:formatCode>#,##0.0;"▲ "#,##0.0</c:formatCode>
                <c:ptCount val="40"/>
                <c:pt idx="8">
                  <c:v>57.2</c:v>
                </c:pt>
                <c:pt idx="16">
                  <c:v>50.7</c:v>
                </c:pt>
                <c:pt idx="24">
                  <c:v>40.700000000000003</c:v>
                </c:pt>
                <c:pt idx="32">
                  <c:v>32.4</c:v>
                </c:pt>
              </c:numCache>
            </c:numRef>
          </c:yVal>
          <c:smooth val="0"/>
          <c:extLst xmlns:c16r2="http://schemas.microsoft.com/office/drawing/2015/06/chart">
            <c:ext xmlns:c16="http://schemas.microsoft.com/office/drawing/2014/chart" uri="{C3380CC4-5D6E-409C-BE32-E72D297353CC}">
              <c16:uniqueId val="{00000009-B8EA-4C28-8660-AE86E4A6CC0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8EA-4C28-8660-AE86E4A6CC07}"/>
                </c:ext>
                <c:ext xmlns:c15="http://schemas.microsoft.com/office/drawing/2012/chart" uri="{CE6537A1-D6FC-4f65-9D91-7224C49458BB}">
                  <c15:dlblFieldTable>
                    <c15:dlblFTEntry>
                      <c15:txfldGUID>{C3AFAFCC-D0F1-48A1-A567-EC1D1F7CD5B2}</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8EA-4C28-8660-AE86E4A6CC07}"/>
                </c:ext>
                <c:ext xmlns:c15="http://schemas.microsoft.com/office/drawing/2012/chart" uri="{CE6537A1-D6FC-4f65-9D91-7224C49458BB}">
                  <c15:dlblFieldTable>
                    <c15:dlblFTEntry>
                      <c15:txfldGUID>{5DA4E55D-6568-4E86-935B-5252491010A6}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8EA-4C28-8660-AE86E4A6CC07}"/>
                </c:ext>
                <c:ext xmlns:c15="http://schemas.microsoft.com/office/drawing/2012/chart" uri="{CE6537A1-D6FC-4f65-9D91-7224C49458BB}">
                  <c15:dlblFieldTable>
                    <c15:dlblFTEntry>
                      <c15:txfldGUID>{473C65AA-6F8C-4382-B033-87921A3DDA14}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8EA-4C28-8660-AE86E4A6CC07}"/>
                </c:ext>
                <c:ext xmlns:c15="http://schemas.microsoft.com/office/drawing/2012/chart" uri="{CE6537A1-D6FC-4f65-9D91-7224C49458BB}">
                  <c15:dlblFieldTable>
                    <c15:dlblFTEntry>
                      <c15:txfldGUID>{A0EDED94-16C6-4F2E-AC0E-7D93E68528B7}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8EA-4C28-8660-AE86E4A6CC07}"/>
                </c:ext>
                <c:ext xmlns:c15="http://schemas.microsoft.com/office/drawing/2012/chart" uri="{CE6537A1-D6FC-4f65-9D91-7224C49458BB}">
                  <c15:dlblFieldTable>
                    <c15:dlblFTEntry>
                      <c15:txfldGUID>{31A0397F-3460-4A50-8E6D-C211FCA01FA4}</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8EA-4C28-8660-AE86E4A6CC07}"/>
                </c:ext>
                <c:ext xmlns:c15="http://schemas.microsoft.com/office/drawing/2012/chart" uri="{CE6537A1-D6FC-4f65-9D91-7224C49458BB}">
                  <c15:layout/>
                  <c15:dlblFieldTable>
                    <c15:dlblFTEntry>
                      <c15:txfldGUID>{7EE7272E-A468-4481-B871-041643700906}</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8EA-4C28-8660-AE86E4A6CC07}"/>
                </c:ext>
                <c:ext xmlns:c15="http://schemas.microsoft.com/office/drawing/2012/chart" uri="{CE6537A1-D6FC-4f65-9D91-7224C49458BB}">
                  <c15:layout/>
                  <c15:dlblFieldTable>
                    <c15:dlblFTEntry>
                      <c15:txfldGUID>{3B3510AA-7F7E-418F-8CF7-B558CC9FFF17}</c15:txfldGUID>
                      <c15:f>公会計指標分析・財政指標組合せ分析表!$CF$50</c15:f>
                      <c15:dlblFieldTableCache>
                        <c:ptCount val="1"/>
                        <c:pt idx="0">
                          <c:v>H28</c:v>
                        </c:pt>
                      </c15:dlblFieldTableCache>
                    </c15:dlblFTEntry>
                  </c15:dlblFieldTable>
                  <c15:showDataLabelsRange val="0"/>
                </c:ext>
              </c:extLst>
            </c:dLbl>
            <c:dLbl>
              <c:idx val="24"/>
              <c:layout>
                <c:manualLayout>
                  <c:x val="-3.2801186336972037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8EA-4C28-8660-AE86E4A6CC07}"/>
                </c:ext>
                <c:ext xmlns:c15="http://schemas.microsoft.com/office/drawing/2012/chart" uri="{CE6537A1-D6FC-4f65-9D91-7224C49458BB}">
                  <c15:layout/>
                  <c15:dlblFieldTable>
                    <c15:dlblFTEntry>
                      <c15:txfldGUID>{F205DD8D-0325-4178-990A-19138FFC7F0E}</c15:txfldGUID>
                      <c15:f>公会計指標分析・財政指標組合せ分析表!$CN$50</c15:f>
                      <c15:dlblFieldTableCache>
                        <c:ptCount val="1"/>
                        <c:pt idx="0">
                          <c:v>H29</c:v>
                        </c:pt>
                      </c15:dlblFieldTableCache>
                    </c15:dlblFTEntry>
                  </c15:dlblFieldTable>
                  <c15:showDataLabelsRange val="0"/>
                </c:ext>
              </c:extLst>
            </c:dLbl>
            <c:dLbl>
              <c:idx val="32"/>
              <c:layout>
                <c:manualLayout>
                  <c:x val="-3.1489214602172633E-2"/>
                  <c:y val="-6.4739042105865174E-2"/>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8EA-4C28-8660-AE86E4A6CC07}"/>
                </c:ext>
                <c:ext xmlns:c15="http://schemas.microsoft.com/office/drawing/2012/chart" uri="{CE6537A1-D6FC-4f65-9D91-7224C49458BB}">
                  <c15:layout/>
                  <c15:dlblFieldTable>
                    <c15:dlblFTEntry>
                      <c15:txfldGUID>{2DBDDBD9-4318-44F6-868D-73FEA995F1EB}</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53.4</c:v>
                </c:pt>
                <c:pt idx="16">
                  <c:v>56.1</c:v>
                </c:pt>
                <c:pt idx="24">
                  <c:v>58.1</c:v>
                </c:pt>
                <c:pt idx="32">
                  <c:v>59.1</c:v>
                </c:pt>
              </c:numCache>
            </c:numRef>
          </c:xVal>
          <c:yVal>
            <c:numRef>
              <c:f>公会計指標分析・財政指標組合せ分析表!$BP$55:$DC$55</c:f>
              <c:numCache>
                <c:formatCode>#,##0.0;"▲ "#,##0.0</c:formatCode>
                <c:ptCount val="40"/>
                <c:pt idx="8">
                  <c:v>13</c:v>
                </c:pt>
                <c:pt idx="16">
                  <c:v>21</c:v>
                </c:pt>
                <c:pt idx="24">
                  <c:v>20.2</c:v>
                </c:pt>
                <c:pt idx="32">
                  <c:v>18.3</c:v>
                </c:pt>
              </c:numCache>
            </c:numRef>
          </c:yVal>
          <c:smooth val="0"/>
          <c:extLst xmlns:c16r2="http://schemas.microsoft.com/office/drawing/2015/06/chart">
            <c:ext xmlns:c16="http://schemas.microsoft.com/office/drawing/2014/chart" uri="{C3380CC4-5D6E-409C-BE32-E72D297353CC}">
              <c16:uniqueId val="{00000013-B8EA-4C28-8660-AE86E4A6CC07}"/>
            </c:ext>
          </c:extLst>
        </c:ser>
        <c:dLbls>
          <c:showLegendKey val="0"/>
          <c:showVal val="1"/>
          <c:showCatName val="0"/>
          <c:showSerName val="0"/>
          <c:showPercent val="0"/>
          <c:showBubbleSize val="0"/>
        </c:dLbls>
        <c:axId val="435431088"/>
        <c:axId val="435432656"/>
      </c:scatterChart>
      <c:valAx>
        <c:axId val="435431088"/>
        <c:scaling>
          <c:orientation val="minMax"/>
          <c:max val="84"/>
          <c:min val="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5432656"/>
        <c:crosses val="autoZero"/>
        <c:crossBetween val="midCat"/>
      </c:valAx>
      <c:valAx>
        <c:axId val="435432656"/>
        <c:scaling>
          <c:orientation val="minMax"/>
          <c:max val="65"/>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54310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53B-4659-B297-190C2EE07E69}"/>
                </c:ext>
                <c:ext xmlns:c15="http://schemas.microsoft.com/office/drawing/2012/chart" uri="{CE6537A1-D6FC-4f65-9D91-7224C49458BB}">
                  <c15:layout/>
                  <c15:dlblFieldTable>
                    <c15:dlblFTEntry>
                      <c15:txfldGUID>{BC23841C-E97A-4E3D-A852-39BEF64ABD2C}</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53B-4659-B297-190C2EE07E69}"/>
                </c:ext>
                <c:ext xmlns:c15="http://schemas.microsoft.com/office/drawing/2012/chart" uri="{CE6537A1-D6FC-4f65-9D91-7224C49458BB}">
                  <c15:dlblFieldTable>
                    <c15:dlblFTEntry>
                      <c15:txfldGUID>{5D1E5471-7842-4C74-B1AF-D145C3B86AFB}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53B-4659-B297-190C2EE07E69}"/>
                </c:ext>
                <c:ext xmlns:c15="http://schemas.microsoft.com/office/drawing/2012/chart" uri="{CE6537A1-D6FC-4f65-9D91-7224C49458BB}">
                  <c15:dlblFieldTable>
                    <c15:dlblFTEntry>
                      <c15:txfldGUID>{61E7F64D-35C8-4F40-AEC5-2D3219A4CADE}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53B-4659-B297-190C2EE07E69}"/>
                </c:ext>
                <c:ext xmlns:c15="http://schemas.microsoft.com/office/drawing/2012/chart" uri="{CE6537A1-D6FC-4f65-9D91-7224C49458BB}">
                  <c15:dlblFieldTable>
                    <c15:dlblFTEntry>
                      <c15:txfldGUID>{5EF4C232-6EF6-43C2-A560-9A57764DE5B3}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53B-4659-B297-190C2EE07E69}"/>
                </c:ext>
                <c:ext xmlns:c15="http://schemas.microsoft.com/office/drawing/2012/chart" uri="{CE6537A1-D6FC-4f65-9D91-7224C49458BB}">
                  <c15:dlblFieldTable>
                    <c15:dlblFTEntry>
                      <c15:txfldGUID>{A793AFD1-1178-4839-B5B8-D854A0EB0F16}</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53B-4659-B297-190C2EE07E69}"/>
                </c:ext>
                <c:ext xmlns:c15="http://schemas.microsoft.com/office/drawing/2012/chart" uri="{CE6537A1-D6FC-4f65-9D91-7224C49458BB}">
                  <c15:layout/>
                  <c15:dlblFieldTable>
                    <c15:dlblFTEntry>
                      <c15:txfldGUID>{EB17A4C8-49AE-4032-8F2F-D00725D7AA96}</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53B-4659-B297-190C2EE07E69}"/>
                </c:ext>
                <c:ext xmlns:c15="http://schemas.microsoft.com/office/drawing/2012/chart" uri="{CE6537A1-D6FC-4f65-9D91-7224C49458BB}">
                  <c15:layout/>
                  <c15:dlblFieldTable>
                    <c15:dlblFTEntry>
                      <c15:txfldGUID>{4EAFCEEA-44F7-47EF-A678-F47733C24965}</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53B-4659-B297-190C2EE07E69}"/>
                </c:ext>
                <c:ext xmlns:c15="http://schemas.microsoft.com/office/drawing/2012/chart" uri="{CE6537A1-D6FC-4f65-9D91-7224C49458BB}">
                  <c15:layout/>
                  <c15:dlblFieldTable>
                    <c15:dlblFTEntry>
                      <c15:txfldGUID>{D7974445-E4E2-4BBA-A631-B8C2FF98C3EC}</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53B-4659-B297-190C2EE07E69}"/>
                </c:ext>
                <c:ext xmlns:c15="http://schemas.microsoft.com/office/drawing/2012/chart" uri="{CE6537A1-D6FC-4f65-9D91-7224C49458BB}">
                  <c15:layout/>
                  <c15:dlblFieldTable>
                    <c15:dlblFTEntry>
                      <c15:txfldGUID>{F9A46811-3480-4596-9729-1A404D9F01C4}</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5.7</c:v>
                </c:pt>
                <c:pt idx="8">
                  <c:v>6.3</c:v>
                </c:pt>
                <c:pt idx="16">
                  <c:v>6.2</c:v>
                </c:pt>
                <c:pt idx="24">
                  <c:v>6.7</c:v>
                </c:pt>
                <c:pt idx="32">
                  <c:v>6.5</c:v>
                </c:pt>
              </c:numCache>
            </c:numRef>
          </c:xVal>
          <c:yVal>
            <c:numRef>
              <c:f>公会計指標分析・財政指標組合せ分析表!$BP$73:$DC$73</c:f>
              <c:numCache>
                <c:formatCode>#,##0.0;"▲ "#,##0.0</c:formatCode>
                <c:ptCount val="40"/>
                <c:pt idx="0">
                  <c:v>68.5</c:v>
                </c:pt>
                <c:pt idx="8">
                  <c:v>57.2</c:v>
                </c:pt>
                <c:pt idx="16">
                  <c:v>50.7</c:v>
                </c:pt>
                <c:pt idx="24">
                  <c:v>40.700000000000003</c:v>
                </c:pt>
                <c:pt idx="32">
                  <c:v>32.4</c:v>
                </c:pt>
              </c:numCache>
            </c:numRef>
          </c:yVal>
          <c:smooth val="0"/>
          <c:extLst xmlns:c16r2="http://schemas.microsoft.com/office/drawing/2015/06/chart">
            <c:ext xmlns:c16="http://schemas.microsoft.com/office/drawing/2014/chart" uri="{C3380CC4-5D6E-409C-BE32-E72D297353CC}">
              <c16:uniqueId val="{00000009-453B-4659-B297-190C2EE07E6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53B-4659-B297-190C2EE07E69}"/>
                </c:ext>
                <c:ext xmlns:c15="http://schemas.microsoft.com/office/drawing/2012/chart" uri="{CE6537A1-D6FC-4f65-9D91-7224C49458BB}">
                  <c15:layout/>
                  <c15:dlblFieldTable>
                    <c15:dlblFTEntry>
                      <c15:txfldGUID>{FA517D40-D82B-4FD5-AFC4-215CA0A6035B}</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53B-4659-B297-190C2EE07E69}"/>
                </c:ext>
                <c:ext xmlns:c15="http://schemas.microsoft.com/office/drawing/2012/chart" uri="{CE6537A1-D6FC-4f65-9D91-7224C49458BB}">
                  <c15:dlblFieldTable>
                    <c15:dlblFTEntry>
                      <c15:txfldGUID>{09A86DFB-FB39-47E3-BF0A-1B7F5328EA3C}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53B-4659-B297-190C2EE07E69}"/>
                </c:ext>
                <c:ext xmlns:c15="http://schemas.microsoft.com/office/drawing/2012/chart" uri="{CE6537A1-D6FC-4f65-9D91-7224C49458BB}">
                  <c15:dlblFieldTable>
                    <c15:dlblFTEntry>
                      <c15:txfldGUID>{08609CB3-1120-48F4-BA93-FE0524F87B8B}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53B-4659-B297-190C2EE07E69}"/>
                </c:ext>
                <c:ext xmlns:c15="http://schemas.microsoft.com/office/drawing/2012/chart" uri="{CE6537A1-D6FC-4f65-9D91-7224C49458BB}">
                  <c15:dlblFieldTable>
                    <c15:dlblFTEntry>
                      <c15:txfldGUID>{B5DED0CF-47DE-4F69-B070-37E44C28A916}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53B-4659-B297-190C2EE07E69}"/>
                </c:ext>
                <c:ext xmlns:c15="http://schemas.microsoft.com/office/drawing/2012/chart" uri="{CE6537A1-D6FC-4f65-9D91-7224C49458BB}">
                  <c15:dlblFieldTable>
                    <c15:dlblFTEntry>
                      <c15:txfldGUID>{ED0F7B7E-37A3-4484-8073-6D3D404BE318}</c15:txfldGUID>
                      <c15:f>#REF!</c15:f>
                      <c15:dlblFieldTableCache>
                        <c:ptCount val="1"/>
                        <c:pt idx="0">
                          <c:v>#REF!</c:v>
                        </c:pt>
                      </c15:dlblFieldTableCache>
                    </c15:dlblFTEntry>
                  </c15:dlblFieldTable>
                  <c15:showDataLabelsRange val="0"/>
                </c:ext>
              </c:extLst>
            </c:dLbl>
            <c:dLbl>
              <c:idx val="8"/>
              <c:layout>
                <c:manualLayout>
                  <c:x val="-3.1697991619110633E-2"/>
                  <c:y val="-6.2077413150289792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53B-4659-B297-190C2EE07E69}"/>
                </c:ext>
                <c:ext xmlns:c15="http://schemas.microsoft.com/office/drawing/2012/chart" uri="{CE6537A1-D6FC-4f65-9D91-7224C49458BB}">
                  <c15:layout/>
                  <c15:dlblFieldTable>
                    <c15:dlblFTEntry>
                      <c15:txfldGUID>{C4345CEF-308F-40B2-B4FA-363577C4E577}</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4.5160355153971342E-2"/>
                  <c:y val="-8.5516063694468208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53B-4659-B297-190C2EE07E69}"/>
                </c:ext>
                <c:ext xmlns:c15="http://schemas.microsoft.com/office/drawing/2012/chart" uri="{CE6537A1-D6FC-4f65-9D91-7224C49458BB}">
                  <c15:layout/>
                  <c15:dlblFieldTable>
                    <c15:dlblFTEntry>
                      <c15:txfldGUID>{1845A801-2D7B-4A4E-9B61-2104BF7D8853}</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1.8235628084250059E-2"/>
                  <c:y val="-5.9676746532484684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53B-4659-B297-190C2EE07E69}"/>
                </c:ext>
                <c:ext xmlns:c15="http://schemas.microsoft.com/office/drawing/2012/chart" uri="{CE6537A1-D6FC-4f65-9D91-7224C49458BB}">
                  <c15:layout/>
                  <c15:dlblFieldTable>
                    <c15:dlblFTEntry>
                      <c15:txfldGUID>{AC4AE725-0B49-4FD9-8BB0-EDA70E389CF3}</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3.1697991619110633E-2"/>
                  <c:y val="-4.2395851242579149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53B-4659-B297-190C2EE07E69}"/>
                </c:ext>
                <c:ext xmlns:c15="http://schemas.microsoft.com/office/drawing/2012/chart" uri="{CE6537A1-D6FC-4f65-9D91-7224C49458BB}">
                  <c15:layout/>
                  <c15:dlblFieldTable>
                    <c15:dlblFTEntry>
                      <c15:txfldGUID>{6A5CA03A-60BD-40D6-B26B-9C85213AF4B0}</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6.8</c:v>
                </c:pt>
                <c:pt idx="16">
                  <c:v>6.8</c:v>
                </c:pt>
                <c:pt idx="24">
                  <c:v>6.8</c:v>
                </c:pt>
                <c:pt idx="32">
                  <c:v>6.8</c:v>
                </c:pt>
              </c:numCache>
            </c:numRef>
          </c:xVal>
          <c:yVal>
            <c:numRef>
              <c:f>公会計指標分析・財政指標組合せ分析表!$BP$77:$DC$77</c:f>
              <c:numCache>
                <c:formatCode>#,##0.0;"▲ "#,##0.0</c:formatCode>
                <c:ptCount val="40"/>
                <c:pt idx="0">
                  <c:v>20.3</c:v>
                </c:pt>
                <c:pt idx="8">
                  <c:v>13</c:v>
                </c:pt>
                <c:pt idx="16">
                  <c:v>21</c:v>
                </c:pt>
                <c:pt idx="24">
                  <c:v>20.2</c:v>
                </c:pt>
                <c:pt idx="32">
                  <c:v>18.3</c:v>
                </c:pt>
              </c:numCache>
            </c:numRef>
          </c:yVal>
          <c:smooth val="0"/>
          <c:extLst xmlns:c16r2="http://schemas.microsoft.com/office/drawing/2015/06/chart">
            <c:ext xmlns:c16="http://schemas.microsoft.com/office/drawing/2014/chart" uri="{C3380CC4-5D6E-409C-BE32-E72D297353CC}">
              <c16:uniqueId val="{00000013-453B-4659-B297-190C2EE07E69}"/>
            </c:ext>
          </c:extLst>
        </c:ser>
        <c:dLbls>
          <c:showLegendKey val="0"/>
          <c:showVal val="1"/>
          <c:showCatName val="0"/>
          <c:showSerName val="0"/>
          <c:showPercent val="0"/>
          <c:showBubbleSize val="0"/>
        </c:dLbls>
        <c:axId val="435430304"/>
        <c:axId val="435434616"/>
      </c:scatterChart>
      <c:valAx>
        <c:axId val="435430304"/>
        <c:scaling>
          <c:orientation val="minMax"/>
          <c:max val="7.8999999999999995"/>
          <c:min val="5.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5434616"/>
        <c:crosses val="autoZero"/>
        <c:crossBetween val="midCat"/>
      </c:valAx>
      <c:valAx>
        <c:axId val="435434616"/>
        <c:scaling>
          <c:orientation val="minMax"/>
          <c:max val="78"/>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543030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神奈川県二宮町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一般会計においては、前年度で生涯学習センター整備事業に係る地方債が一部償還完了したことにより</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百万円の減となった。また、公営企業に関しては、元利償還金に対する繰出金が減となったことより、</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百万円の減となった。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下水道投入施設改修事業が控え、地方債の発行を予定していることや、役場庁舎の建て替え、老朽化した施設の大規模改修も予定されていることから、交付税算入率の良い地方債メニューを活用しつつ、実質公債費比率が著しく上昇することのないよう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二宮町においては、当基金の利用はありません。</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神奈川県二宮町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一般会計等に係る地方債の現在高は臨時財政対策債やし尿等下水道投入施設改修事業の影響で増となったものの、退職手当負担見込額が減となったことにより、将来負担額全体の合計は減となった。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充当可能基金については、今年度は施設にかかる緊急的な支出に対応するため、公共施設整備基金に積み立てを行うなど、複数の基金への積立てを行ったことから</a:t>
          </a:r>
          <a:r>
            <a:rPr kumimoji="1" lang="en-US" altLang="ja-JP" sz="1400" baseline="0">
              <a:latin typeface="ＭＳ ゴシック" pitchFamily="49" charset="-128"/>
              <a:ea typeface="ＭＳ ゴシック" pitchFamily="49" charset="-128"/>
            </a:rPr>
            <a:t>238</a:t>
          </a:r>
          <a:r>
            <a:rPr kumimoji="1" lang="ja-JP" altLang="en-US" sz="1400" baseline="0">
              <a:latin typeface="ＭＳ ゴシック" pitchFamily="49" charset="-128"/>
              <a:ea typeface="ＭＳ ゴシック" pitchFamily="49" charset="-128"/>
            </a:rPr>
            <a:t>百万円の増となった。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今後、庁舎などの施設整備に伴う地方債の増が予想されることから、交付税算入率の高い地方債の活用や、その他の財源を探すなどして、町財政に影響が少なくなる方法を模索しつつ、事業の優先順位や内容の精査に努める。</a:t>
          </a:r>
          <a:endParaRPr kumimoji="1" lang="en-US" altLang="ja-JP" sz="1400" baseline="0">
            <a:latin typeface="ＭＳ ゴシック" pitchFamily="49" charset="-128"/>
            <a:ea typeface="ＭＳ ゴシック" pitchFamily="49" charset="-128"/>
          </a:endParaRPr>
        </a:p>
        <a:p>
          <a:endParaRPr kumimoji="1" lang="en-US" altLang="ja-JP" sz="1400" baseline="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神奈川県二宮町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昨年度は一時的な町税の増があったことにより、財政調整基金が激増となったが、平成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年度はある程度平年並みの増となった。増の主な要因としては、財政調整基金が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百万円の増となったことに加え、新たに庁舎整備基金を設置したことにより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百万円の増となったことが挙げらる。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庁舎の整備や老朽化した施設の整備が想定されており、基金を活用せずに実施することが困難である見込みのため、事業実施への備えとして、町の収入状況や町債残高等を考慮しつつ基金への積立てを行い、事業実施の際は適宜基金の取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公共施設整備基金：二宮町の公共施設整備及び当該公共施設整備のために必要な用地の取得の資金に充てるため。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地域福祉基金：地域福祉の推進を図る事業の財源とするため。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災害対策基金：地震や風水害等の災害から、町民の生命と財産を守るべく、その予防対策、復旧対策、復興対策等の円滑な推進を図る事業の財源とするため。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みどり基金：緑化の推進を図る事業の財源とするため。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図書館基金：二宮町図書館の図書等の整備費用に充てるため。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庁舎整備基金：庁舎整備の財源とするため。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今後予定している庁舎の整備に備えるため、平成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百万円の積立を行っており、これが特定目的基金の主な増要因となっている。また、その他の基金については、ふるさと納税や基金の運用収入を積立てたことにより微増となっている。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や公共施設整備基金については、将来的に間違いなく必要となる施設の整備に備え積立てを行うとともに、事業を実施する際は適宜取り崩しを行うことで、町財政の負担が平準化す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その他の基金についても、引き続き寄附金や運用収入の積立てを行いつつ、各基金の目的に沿った事業へ必要に応じて充当する。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上記のように、前年度に比べ伸び率は平年並みになったことから、増加額は小さくなったものの、例年前年度の繰越金等の積立てを行うことから今年度も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基金全体における今後の方針でも記述した通り、適宜基金の取崩しを行い、必要に応じて事業への充当を行うことで、町財政の負担を平準化できるよう努める。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74E2E5A-51EC-4A33-AC48-E1D99D8F7C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0681223A-29A7-45BE-9A50-9157602768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 xmlns:a16="http://schemas.microsoft.com/office/drawing/2014/main" id="{ED34EB6F-7901-4C29-ADAE-70A547D19CE3}"/>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 xmlns:a16="http://schemas.microsoft.com/office/drawing/2014/main" id="{BC44AF82-9DEC-4142-8965-229965B1E8D2}"/>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 xmlns:a16="http://schemas.microsoft.com/office/drawing/2014/main" id="{9FAB31AB-BB40-4BC9-8588-24D1A70BDAC8}"/>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 xmlns:a16="http://schemas.microsoft.com/office/drawing/2014/main" id="{AFB31E1D-78AB-4BC2-9C2E-3749967686B7}"/>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神奈川県二宮町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 xmlns:a16="http://schemas.microsoft.com/office/drawing/2014/main" id="{872757B9-6967-4035-91A8-8F79B77B6CBF}"/>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 xmlns:a16="http://schemas.microsoft.com/office/drawing/2014/main" id="{DFFE79F0-9BB1-46A5-8FC9-BD9264DF1568}"/>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 xmlns:a16="http://schemas.microsoft.com/office/drawing/2014/main" id="{D9ECB595-5AF3-49DA-84AF-23F52573C7A3}"/>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 xmlns:a16="http://schemas.microsoft.com/office/drawing/2014/main" id="{BD4D21BE-7B50-4815-8CDB-FD5A44F7CA63}"/>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 xmlns:a16="http://schemas.microsoft.com/office/drawing/2014/main" id="{AB35D325-68FE-4861-AF67-AA4E29A844C4}"/>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 xmlns:a16="http://schemas.microsoft.com/office/drawing/2014/main" id="{CE0E92F6-74A1-43A3-B9DE-5EDF59F832A2}"/>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28,792
28,564
9.08
8,086,069
7,724,123
250,516
5,734,621
7,104,280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 xmlns:a16="http://schemas.microsoft.com/office/drawing/2014/main" id="{191C19BD-DB6F-4337-9617-349C69948865}"/>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 xmlns:a16="http://schemas.microsoft.com/office/drawing/2014/main" id="{2EB3B798-5A34-4CA3-A228-5453DC639CD7}"/>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 xmlns:a16="http://schemas.microsoft.com/office/drawing/2014/main" id="{2907B56B-ADE5-4CFA-AC6B-FF806F462744}"/>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 xmlns:a16="http://schemas.microsoft.com/office/drawing/2014/main" id="{A9C90A17-1EDE-4577-9B51-51674E9FE65C}"/>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 xmlns:a16="http://schemas.microsoft.com/office/drawing/2014/main" id="{BDE363F8-0562-445A-9FF0-79412E45B301}"/>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 xmlns:a16="http://schemas.microsoft.com/office/drawing/2014/main" id="{2654B961-CEB6-4AD3-9665-B6788BB6CEC6}"/>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 xmlns:a16="http://schemas.microsoft.com/office/drawing/2014/main" id="{41B5E3F8-B38B-4AED-8B1D-42615EFC7C66}"/>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 xmlns:a16="http://schemas.microsoft.com/office/drawing/2014/main" id="{DE746195-7B82-4A2B-980A-9855B05FEAEF}"/>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 xmlns:a16="http://schemas.microsoft.com/office/drawing/2014/main" id="{F7154ED2-EF36-4177-A42A-FF6EEB29EF19}"/>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 xmlns:a16="http://schemas.microsoft.com/office/drawing/2014/main" id="{24E35E49-F301-45E8-B017-C3B82F293E3C}"/>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 xmlns:a16="http://schemas.microsoft.com/office/drawing/2014/main" id="{F871EE62-D389-4628-835B-71B6FC66EB97}"/>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 xmlns:a16="http://schemas.microsoft.com/office/drawing/2014/main" id="{7F1301DA-4D50-4141-8CB2-6EB967F2D42E}"/>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 xmlns:a16="http://schemas.microsoft.com/office/drawing/2014/main" id="{8C7570B6-7054-45CC-B9DD-007B15AE1FCD}"/>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 xmlns:a16="http://schemas.microsoft.com/office/drawing/2014/main" id="{A9C85C2E-9C5D-413B-8CD9-F8B97FE16DB1}"/>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 xmlns:a16="http://schemas.microsoft.com/office/drawing/2014/main" id="{98597A45-CC86-45CC-AF15-5ED26A30863F}"/>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 xmlns:a16="http://schemas.microsoft.com/office/drawing/2014/main" id="{87EA93B2-1006-4F6A-BAD0-3EA55F380881}"/>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 xmlns:a16="http://schemas.microsoft.com/office/drawing/2014/main" id="{BE4517F3-8EF8-4ED6-B3BE-1736F405C4E5}"/>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 xmlns:a16="http://schemas.microsoft.com/office/drawing/2014/main" id="{A68053DE-F79D-4B41-81BA-9103E8550DBA}"/>
            </a:ext>
          </a:extLst>
        </xdr:cNvPr>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 xmlns:a16="http://schemas.microsoft.com/office/drawing/2014/main" id="{7D97088C-C4FB-4A99-842E-BFBDDCAFBD88}"/>
            </a:ext>
          </a:extLst>
        </xdr:cNvPr>
        <xdr:cNvSpPr txBox="1"/>
      </xdr:nvSpPr>
      <xdr:spPr>
        <a:xfrm>
          <a:off x="419100" y="30257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 xmlns:a16="http://schemas.microsoft.com/office/drawing/2014/main" id="{BA59B208-72DA-45B7-A0C4-374CE208C8FF}"/>
            </a:ext>
          </a:extLst>
        </xdr:cNvPr>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 xmlns:a16="http://schemas.microsoft.com/office/drawing/2014/main" id="{A764490A-878D-474E-8287-078205442E9E}"/>
            </a:ext>
          </a:extLst>
        </xdr:cNvPr>
        <xdr:cNvSpPr txBox="1"/>
      </xdr:nvSpPr>
      <xdr:spPr>
        <a:xfrm>
          <a:off x="419100" y="359473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 xmlns:a16="http://schemas.microsoft.com/office/drawing/2014/main" id="{2FA98FC9-0316-41CC-A439-388143733A6A}"/>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 xmlns:a16="http://schemas.microsoft.com/office/drawing/2014/main" id="{0BFF9DDA-4A7B-48F9-9B38-2D62B53C3051}"/>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 xmlns:a16="http://schemas.microsoft.com/office/drawing/2014/main" id="{DF1A9354-3E71-48F5-8151-A10B24ED3B81}"/>
            </a:ext>
          </a:extLst>
        </xdr:cNvPr>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 xmlns:a16="http://schemas.microsoft.com/office/drawing/2014/main" id="{3D77DA80-32C4-41C7-A7B5-769FE9CEC873}"/>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 xmlns:a16="http://schemas.microsoft.com/office/drawing/2014/main" id="{B426B916-E9A0-402F-8F1D-F7AC0EA4AA5F}"/>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 xmlns:a16="http://schemas.microsoft.com/office/drawing/2014/main" id="{F5825D17-09F6-4853-8BB1-9B289A5912DC}"/>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 xmlns:a16="http://schemas.microsoft.com/office/drawing/2014/main" id="{A180208C-2BF0-40CD-95A7-54BAC6033426}"/>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 xmlns:a16="http://schemas.microsoft.com/office/drawing/2014/main" id="{583FD4EE-F6CD-4776-BC84-6489023BEDEB}"/>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 xmlns:a16="http://schemas.microsoft.com/office/drawing/2014/main" id="{58D5AC7B-46DF-4C1B-BB3E-FDA0FC4EE752}"/>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 xmlns:a16="http://schemas.microsoft.com/office/drawing/2014/main" id="{05B1115D-E80E-4774-872D-D8BAE8066CD0}"/>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 xmlns:a16="http://schemas.microsoft.com/office/drawing/2014/main" id="{10CA70F6-842E-4A8F-8F55-3B808358E977}"/>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 xmlns:a16="http://schemas.microsoft.com/office/drawing/2014/main" id="{61105F87-C68F-41EE-A329-49B72523B3CA}"/>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 xmlns:a16="http://schemas.microsoft.com/office/drawing/2014/main" id="{13940C55-C78B-46BB-B45A-AA707BA21A71}"/>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と比較して高い数値となっているが、これは、庁舎をはじめとした町の公共施設の多くが竣工よりかなりの年月が経っており、早急な対応を迫られていることを示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町としては、今後、二宮町公共施設再配置・町有地有効活用実施計画などに基づき老朽化した施設の立替、集約化などを進める。</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 xmlns:a16="http://schemas.microsoft.com/office/drawing/2014/main" id="{6C706A26-BEDA-4041-AF8E-0B90C2920BA7}"/>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 xmlns:a16="http://schemas.microsoft.com/office/drawing/2014/main" id="{6CC6F9A8-6E00-4FFE-AFF5-615E30B18485}"/>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 xmlns:a16="http://schemas.microsoft.com/office/drawing/2014/main" id="{0E888315-3CF8-4976-A99D-13048C1366FC}"/>
            </a:ext>
          </a:extLst>
        </xdr:cNvPr>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 xmlns:a16="http://schemas.microsoft.com/office/drawing/2014/main" id="{821D1DD2-A8FC-4D96-A1C9-3D920F74ACDC}"/>
            </a:ext>
          </a:extLst>
        </xdr:cNvPr>
        <xdr:cNvCxnSpPr/>
      </xdr:nvCxnSpPr>
      <xdr:spPr>
        <a:xfrm>
          <a:off x="1127125" y="665307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 xmlns:a16="http://schemas.microsoft.com/office/drawing/2014/main" id="{DD081BF7-97A6-4618-960C-D3EE0456D8E7}"/>
            </a:ext>
          </a:extLst>
        </xdr:cNvPr>
        <xdr:cNvSpPr txBox="1"/>
      </xdr:nvSpPr>
      <xdr:spPr>
        <a:xfrm>
          <a:off x="772811" y="656308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 xmlns:a16="http://schemas.microsoft.com/office/drawing/2014/main" id="{21E82175-3958-41C2-A63F-0E3D2D5A1B73}"/>
            </a:ext>
          </a:extLst>
        </xdr:cNvPr>
        <xdr:cNvCxnSpPr/>
      </xdr:nvCxnSpPr>
      <xdr:spPr>
        <a:xfrm>
          <a:off x="1127125" y="6352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 xmlns:a16="http://schemas.microsoft.com/office/drawing/2014/main" id="{2258C4DB-7AF2-4AC7-A1EC-32E1D7945E2C}"/>
            </a:ext>
          </a:extLst>
        </xdr:cNvPr>
        <xdr:cNvSpPr txBox="1"/>
      </xdr:nvSpPr>
      <xdr:spPr>
        <a:xfrm>
          <a:off x="772811" y="62622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 xmlns:a16="http://schemas.microsoft.com/office/drawing/2014/main" id="{D613C0BC-64A9-4811-8354-F12348FBCB1E}"/>
            </a:ext>
          </a:extLst>
        </xdr:cNvPr>
        <xdr:cNvCxnSpPr/>
      </xdr:nvCxnSpPr>
      <xdr:spPr>
        <a:xfrm>
          <a:off x="1127125" y="605145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 xmlns:a16="http://schemas.microsoft.com/office/drawing/2014/main" id="{438E1ED1-50B2-4F3E-B717-E35179E62BA2}"/>
            </a:ext>
          </a:extLst>
        </xdr:cNvPr>
        <xdr:cNvSpPr txBox="1"/>
      </xdr:nvSpPr>
      <xdr:spPr>
        <a:xfrm>
          <a:off x="772811" y="595765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 xmlns:a16="http://schemas.microsoft.com/office/drawing/2014/main" id="{D3F6863B-04C2-48B8-BBCA-389D28232790}"/>
            </a:ext>
          </a:extLst>
        </xdr:cNvPr>
        <xdr:cNvCxnSpPr/>
      </xdr:nvCxnSpPr>
      <xdr:spPr>
        <a:xfrm>
          <a:off x="1127125" y="575065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 xmlns:a16="http://schemas.microsoft.com/office/drawing/2014/main" id="{3B1C6804-3471-4DFA-8142-C27274B7BB95}"/>
            </a:ext>
          </a:extLst>
        </xdr:cNvPr>
        <xdr:cNvSpPr txBox="1"/>
      </xdr:nvSpPr>
      <xdr:spPr>
        <a:xfrm>
          <a:off x="772811" y="565685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 xmlns:a16="http://schemas.microsoft.com/office/drawing/2014/main" id="{4B26F847-9DAB-44FE-B3B0-8E2D6D8895DD}"/>
            </a:ext>
          </a:extLst>
        </xdr:cNvPr>
        <xdr:cNvCxnSpPr/>
      </xdr:nvCxnSpPr>
      <xdr:spPr>
        <a:xfrm>
          <a:off x="1127125" y="5449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 xmlns:a16="http://schemas.microsoft.com/office/drawing/2014/main" id="{F2173C37-BE3E-491B-83D4-56E8BD4B9785}"/>
            </a:ext>
          </a:extLst>
        </xdr:cNvPr>
        <xdr:cNvSpPr txBox="1"/>
      </xdr:nvSpPr>
      <xdr:spPr>
        <a:xfrm>
          <a:off x="772811" y="5356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 xmlns:a16="http://schemas.microsoft.com/office/drawing/2014/main" id="{620E27DD-3714-487A-AD6C-2C0533D1A66B}"/>
            </a:ext>
          </a:extLst>
        </xdr:cNvPr>
        <xdr:cNvCxnSpPr/>
      </xdr:nvCxnSpPr>
      <xdr:spPr>
        <a:xfrm>
          <a:off x="1127125" y="514522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 xmlns:a16="http://schemas.microsoft.com/office/drawing/2014/main" id="{6C97AC7D-D0AB-4305-925B-C3082ABF2E6E}"/>
            </a:ext>
          </a:extLst>
        </xdr:cNvPr>
        <xdr:cNvSpPr txBox="1"/>
      </xdr:nvSpPr>
      <xdr:spPr>
        <a:xfrm>
          <a:off x="77281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 xmlns:a16="http://schemas.microsoft.com/office/drawing/2014/main" id="{F6BCF88B-7631-4449-B68C-F5A23D04A0C4}"/>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a:extLst>
            <a:ext uri="{FF2B5EF4-FFF2-40B4-BE49-F238E27FC236}">
              <a16:creationId xmlns="" xmlns:a16="http://schemas.microsoft.com/office/drawing/2014/main" id="{E92ECF8F-DBC3-4990-A544-C9F0E68541A3}"/>
            </a:ext>
          </a:extLst>
        </xdr:cNvPr>
        <xdr:cNvSpPr txBox="1"/>
      </xdr:nvSpPr>
      <xdr:spPr>
        <a:xfrm>
          <a:off x="721516" y="4754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 xmlns:a16="http://schemas.microsoft.com/office/drawing/2014/main" id="{90979D1C-4A41-4CDA-BC8C-F69FABCC6BC5}"/>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35</xdr:row>
      <xdr:rowOff>65224</xdr:rowOff>
    </xdr:to>
    <xdr:cxnSp macro="">
      <xdr:nvCxnSpPr>
        <xdr:cNvPr id="66" name="直線コネクタ 65">
          <a:extLst>
            <a:ext uri="{FF2B5EF4-FFF2-40B4-BE49-F238E27FC236}">
              <a16:creationId xmlns="" xmlns:a16="http://schemas.microsoft.com/office/drawing/2014/main" id="{E2249A8B-7449-4828-BC43-F623C77400B8}"/>
            </a:ext>
          </a:extLst>
        </xdr:cNvPr>
        <xdr:cNvCxnSpPr/>
      </xdr:nvCxnSpPr>
      <xdr:spPr>
        <a:xfrm flipV="1">
          <a:off x="4206240" y="5286375"/>
          <a:ext cx="1270" cy="1400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69051</xdr:rowOff>
    </xdr:from>
    <xdr:ext cx="405111" cy="259045"/>
    <xdr:sp macro="" textlink="">
      <xdr:nvSpPr>
        <xdr:cNvPr id="67" name="有形固定資産減価償却率最小値テキスト">
          <a:extLst>
            <a:ext uri="{FF2B5EF4-FFF2-40B4-BE49-F238E27FC236}">
              <a16:creationId xmlns="" xmlns:a16="http://schemas.microsoft.com/office/drawing/2014/main" id="{54B66E8E-05CC-45A3-8369-A52397E367BF}"/>
            </a:ext>
          </a:extLst>
        </xdr:cNvPr>
        <xdr:cNvSpPr txBox="1"/>
      </xdr:nvSpPr>
      <xdr:spPr>
        <a:xfrm>
          <a:off x="4258945" y="6690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65224</xdr:rowOff>
    </xdr:from>
    <xdr:to>
      <xdr:col>23</xdr:col>
      <xdr:colOff>174625</xdr:colOff>
      <xdr:row>35</xdr:row>
      <xdr:rowOff>65224</xdr:rowOff>
    </xdr:to>
    <xdr:cxnSp macro="">
      <xdr:nvCxnSpPr>
        <xdr:cNvPr id="68" name="直線コネクタ 67">
          <a:extLst>
            <a:ext uri="{FF2B5EF4-FFF2-40B4-BE49-F238E27FC236}">
              <a16:creationId xmlns="" xmlns:a16="http://schemas.microsoft.com/office/drawing/2014/main" id="{3B9BC7DE-6383-4B5E-9CB1-91F14E4B1E31}"/>
            </a:ext>
          </a:extLst>
        </xdr:cNvPr>
        <xdr:cNvCxnSpPr/>
      </xdr:nvCxnSpPr>
      <xdr:spPr>
        <a:xfrm>
          <a:off x="4119245" y="6687004"/>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69" name="有形固定資産減価償却率最大値テキスト">
          <a:extLst>
            <a:ext uri="{FF2B5EF4-FFF2-40B4-BE49-F238E27FC236}">
              <a16:creationId xmlns="" xmlns:a16="http://schemas.microsoft.com/office/drawing/2014/main" id="{3719EEC0-B604-4CE1-BF0C-E45EE031F5F3}"/>
            </a:ext>
          </a:extLst>
        </xdr:cNvPr>
        <xdr:cNvSpPr txBox="1"/>
      </xdr:nvSpPr>
      <xdr:spPr>
        <a:xfrm>
          <a:off x="4258945" y="5069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0" name="直線コネクタ 69">
          <a:extLst>
            <a:ext uri="{FF2B5EF4-FFF2-40B4-BE49-F238E27FC236}">
              <a16:creationId xmlns="" xmlns:a16="http://schemas.microsoft.com/office/drawing/2014/main" id="{05D593A5-6AA9-430A-843C-4A6DAFDD56E9}"/>
            </a:ext>
          </a:extLst>
        </xdr:cNvPr>
        <xdr:cNvCxnSpPr/>
      </xdr:nvCxnSpPr>
      <xdr:spPr>
        <a:xfrm>
          <a:off x="4119245" y="528637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55625</xdr:rowOff>
    </xdr:from>
    <xdr:ext cx="405111" cy="259045"/>
    <xdr:sp macro="" textlink="">
      <xdr:nvSpPr>
        <xdr:cNvPr id="71" name="有形固定資産減価償却率平均値テキスト">
          <a:extLst>
            <a:ext uri="{FF2B5EF4-FFF2-40B4-BE49-F238E27FC236}">
              <a16:creationId xmlns="" xmlns:a16="http://schemas.microsoft.com/office/drawing/2014/main" id="{8E351CFA-9728-4CB1-B939-7AED86C9FFB4}"/>
            </a:ext>
          </a:extLst>
        </xdr:cNvPr>
        <xdr:cNvSpPr txBox="1"/>
      </xdr:nvSpPr>
      <xdr:spPr>
        <a:xfrm>
          <a:off x="4258945" y="60068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77198</xdr:rowOff>
    </xdr:from>
    <xdr:to>
      <xdr:col>23</xdr:col>
      <xdr:colOff>136525</xdr:colOff>
      <xdr:row>32</xdr:row>
      <xdr:rowOff>7348</xdr:rowOff>
    </xdr:to>
    <xdr:sp macro="" textlink="">
      <xdr:nvSpPr>
        <xdr:cNvPr id="72" name="フローチャート: 判断 71">
          <a:extLst>
            <a:ext uri="{FF2B5EF4-FFF2-40B4-BE49-F238E27FC236}">
              <a16:creationId xmlns="" xmlns:a16="http://schemas.microsoft.com/office/drawing/2014/main" id="{2CE988DF-AB37-4A34-AC0B-5BDDD4DCF0BC}"/>
            </a:ext>
          </a:extLst>
        </xdr:cNvPr>
        <xdr:cNvSpPr/>
      </xdr:nvSpPr>
      <xdr:spPr>
        <a:xfrm>
          <a:off x="4157345" y="60284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108041</xdr:rowOff>
    </xdr:from>
    <xdr:to>
      <xdr:col>19</xdr:col>
      <xdr:colOff>187325</xdr:colOff>
      <xdr:row>32</xdr:row>
      <xdr:rowOff>38191</xdr:rowOff>
    </xdr:to>
    <xdr:sp macro="" textlink="">
      <xdr:nvSpPr>
        <xdr:cNvPr id="73" name="フローチャート: 判断 72">
          <a:extLst>
            <a:ext uri="{FF2B5EF4-FFF2-40B4-BE49-F238E27FC236}">
              <a16:creationId xmlns="" xmlns:a16="http://schemas.microsoft.com/office/drawing/2014/main" id="{D0D8A9E6-470E-4159-A787-0CDA18F01E54}"/>
            </a:ext>
          </a:extLst>
        </xdr:cNvPr>
        <xdr:cNvSpPr/>
      </xdr:nvSpPr>
      <xdr:spPr>
        <a:xfrm>
          <a:off x="3537585" y="60592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169726</xdr:rowOff>
    </xdr:from>
    <xdr:to>
      <xdr:col>15</xdr:col>
      <xdr:colOff>187325</xdr:colOff>
      <xdr:row>32</xdr:row>
      <xdr:rowOff>99876</xdr:rowOff>
    </xdr:to>
    <xdr:sp macro="" textlink="">
      <xdr:nvSpPr>
        <xdr:cNvPr id="74" name="フローチャート: 判断 73">
          <a:extLst>
            <a:ext uri="{FF2B5EF4-FFF2-40B4-BE49-F238E27FC236}">
              <a16:creationId xmlns="" xmlns:a16="http://schemas.microsoft.com/office/drawing/2014/main" id="{60F2222D-DAC0-49F4-9C07-615F5055E9AD}"/>
            </a:ext>
          </a:extLst>
        </xdr:cNvPr>
        <xdr:cNvSpPr/>
      </xdr:nvSpPr>
      <xdr:spPr>
        <a:xfrm>
          <a:off x="2867025" y="61209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81552</xdr:rowOff>
    </xdr:from>
    <xdr:to>
      <xdr:col>11</xdr:col>
      <xdr:colOff>187325</xdr:colOff>
      <xdr:row>33</xdr:row>
      <xdr:rowOff>11702</xdr:rowOff>
    </xdr:to>
    <xdr:sp macro="" textlink="">
      <xdr:nvSpPr>
        <xdr:cNvPr id="75" name="フローチャート: 判断 74">
          <a:extLst>
            <a:ext uri="{FF2B5EF4-FFF2-40B4-BE49-F238E27FC236}">
              <a16:creationId xmlns="" xmlns:a16="http://schemas.microsoft.com/office/drawing/2014/main" id="{49D3735B-1A56-4FB5-AE6E-BD914635DA86}"/>
            </a:ext>
          </a:extLst>
        </xdr:cNvPr>
        <xdr:cNvSpPr/>
      </xdr:nvSpPr>
      <xdr:spPr>
        <a:xfrm>
          <a:off x="2196465" y="620041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 xmlns:a16="http://schemas.microsoft.com/office/drawing/2014/main" id="{31DEA88D-5644-43E5-B233-E9787745436E}"/>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 xmlns:a16="http://schemas.microsoft.com/office/drawing/2014/main" id="{A6D32CBF-478B-4229-81F5-6038FD711870}"/>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 xmlns:a16="http://schemas.microsoft.com/office/drawing/2014/main" id="{E2E1CC71-03FB-4433-912D-4DAF9F54D8B8}"/>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 xmlns:a16="http://schemas.microsoft.com/office/drawing/2014/main" id="{8748BC25-F50F-4527-8D49-BACDA3BC4134}"/>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 xmlns:a16="http://schemas.microsoft.com/office/drawing/2014/main" id="{684E552D-65FC-434E-ABE2-431D29B0F478}"/>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84455</xdr:rowOff>
    </xdr:from>
    <xdr:to>
      <xdr:col>23</xdr:col>
      <xdr:colOff>136525</xdr:colOff>
      <xdr:row>28</xdr:row>
      <xdr:rowOff>14605</xdr:rowOff>
    </xdr:to>
    <xdr:sp macro="" textlink="">
      <xdr:nvSpPr>
        <xdr:cNvPr id="81" name="楕円 80">
          <a:extLst>
            <a:ext uri="{FF2B5EF4-FFF2-40B4-BE49-F238E27FC236}">
              <a16:creationId xmlns="" xmlns:a16="http://schemas.microsoft.com/office/drawing/2014/main" id="{519C1AC9-1CBC-40EA-970C-6ACD8B558A7D}"/>
            </a:ext>
          </a:extLst>
        </xdr:cNvPr>
        <xdr:cNvSpPr/>
      </xdr:nvSpPr>
      <xdr:spPr>
        <a:xfrm>
          <a:off x="4157345" y="53651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107332</xdr:rowOff>
    </xdr:from>
    <xdr:ext cx="405111" cy="259045"/>
    <xdr:sp macro="" textlink="">
      <xdr:nvSpPr>
        <xdr:cNvPr id="82" name="有形固定資産減価償却率該当値テキスト">
          <a:extLst>
            <a:ext uri="{FF2B5EF4-FFF2-40B4-BE49-F238E27FC236}">
              <a16:creationId xmlns="" xmlns:a16="http://schemas.microsoft.com/office/drawing/2014/main" id="{61DDF317-A305-4E2E-BDF6-5912964F96AA}"/>
            </a:ext>
          </a:extLst>
        </xdr:cNvPr>
        <xdr:cNvSpPr txBox="1"/>
      </xdr:nvSpPr>
      <xdr:spPr>
        <a:xfrm>
          <a:off x="4258945" y="522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112214</xdr:rowOff>
    </xdr:from>
    <xdr:to>
      <xdr:col>19</xdr:col>
      <xdr:colOff>187325</xdr:colOff>
      <xdr:row>28</xdr:row>
      <xdr:rowOff>42364</xdr:rowOff>
    </xdr:to>
    <xdr:sp macro="" textlink="">
      <xdr:nvSpPr>
        <xdr:cNvPr id="83" name="楕円 82">
          <a:extLst>
            <a:ext uri="{FF2B5EF4-FFF2-40B4-BE49-F238E27FC236}">
              <a16:creationId xmlns="" xmlns:a16="http://schemas.microsoft.com/office/drawing/2014/main" id="{ED70F680-DADD-4DAD-A5BF-D2E860A5B3B3}"/>
            </a:ext>
          </a:extLst>
        </xdr:cNvPr>
        <xdr:cNvSpPr/>
      </xdr:nvSpPr>
      <xdr:spPr>
        <a:xfrm>
          <a:off x="3537585" y="53928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135255</xdr:rowOff>
    </xdr:from>
    <xdr:to>
      <xdr:col>23</xdr:col>
      <xdr:colOff>85725</xdr:colOff>
      <xdr:row>27</xdr:row>
      <xdr:rowOff>163014</xdr:rowOff>
    </xdr:to>
    <xdr:cxnSp macro="">
      <xdr:nvCxnSpPr>
        <xdr:cNvPr id="84" name="直線コネクタ 83">
          <a:extLst>
            <a:ext uri="{FF2B5EF4-FFF2-40B4-BE49-F238E27FC236}">
              <a16:creationId xmlns="" xmlns:a16="http://schemas.microsoft.com/office/drawing/2014/main" id="{C19798B2-4FE1-4E7D-A59D-9E804751B7F4}"/>
            </a:ext>
          </a:extLst>
        </xdr:cNvPr>
        <xdr:cNvCxnSpPr/>
      </xdr:nvCxnSpPr>
      <xdr:spPr>
        <a:xfrm flipV="1">
          <a:off x="3588385" y="5415915"/>
          <a:ext cx="61976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143056</xdr:rowOff>
    </xdr:from>
    <xdr:to>
      <xdr:col>15</xdr:col>
      <xdr:colOff>187325</xdr:colOff>
      <xdr:row>28</xdr:row>
      <xdr:rowOff>73206</xdr:rowOff>
    </xdr:to>
    <xdr:sp macro="" textlink="">
      <xdr:nvSpPr>
        <xdr:cNvPr id="85" name="楕円 84">
          <a:extLst>
            <a:ext uri="{FF2B5EF4-FFF2-40B4-BE49-F238E27FC236}">
              <a16:creationId xmlns="" xmlns:a16="http://schemas.microsoft.com/office/drawing/2014/main" id="{CB175005-A738-486C-A76D-587609AA9BA1}"/>
            </a:ext>
          </a:extLst>
        </xdr:cNvPr>
        <xdr:cNvSpPr/>
      </xdr:nvSpPr>
      <xdr:spPr>
        <a:xfrm>
          <a:off x="2867025" y="54237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163014</xdr:rowOff>
    </xdr:from>
    <xdr:to>
      <xdr:col>19</xdr:col>
      <xdr:colOff>136525</xdr:colOff>
      <xdr:row>28</xdr:row>
      <xdr:rowOff>22406</xdr:rowOff>
    </xdr:to>
    <xdr:cxnSp macro="">
      <xdr:nvCxnSpPr>
        <xdr:cNvPr id="86" name="直線コネクタ 85">
          <a:extLst>
            <a:ext uri="{FF2B5EF4-FFF2-40B4-BE49-F238E27FC236}">
              <a16:creationId xmlns="" xmlns:a16="http://schemas.microsoft.com/office/drawing/2014/main" id="{223B5B31-C79F-46FE-9427-E037A7C8FB52}"/>
            </a:ext>
          </a:extLst>
        </xdr:cNvPr>
        <xdr:cNvCxnSpPr/>
      </xdr:nvCxnSpPr>
      <xdr:spPr>
        <a:xfrm flipV="1">
          <a:off x="2917825" y="5443674"/>
          <a:ext cx="670560" cy="2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48714</xdr:rowOff>
    </xdr:from>
    <xdr:to>
      <xdr:col>11</xdr:col>
      <xdr:colOff>187325</xdr:colOff>
      <xdr:row>28</xdr:row>
      <xdr:rowOff>150314</xdr:rowOff>
    </xdr:to>
    <xdr:sp macro="" textlink="">
      <xdr:nvSpPr>
        <xdr:cNvPr id="87" name="楕円 86">
          <a:extLst>
            <a:ext uri="{FF2B5EF4-FFF2-40B4-BE49-F238E27FC236}">
              <a16:creationId xmlns="" xmlns:a16="http://schemas.microsoft.com/office/drawing/2014/main" id="{B479AE4D-D354-4586-AB01-D2C8B203B576}"/>
            </a:ext>
          </a:extLst>
        </xdr:cNvPr>
        <xdr:cNvSpPr/>
      </xdr:nvSpPr>
      <xdr:spPr>
        <a:xfrm>
          <a:off x="2196465" y="549701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22406</xdr:rowOff>
    </xdr:from>
    <xdr:to>
      <xdr:col>15</xdr:col>
      <xdr:colOff>136525</xdr:colOff>
      <xdr:row>28</xdr:row>
      <xdr:rowOff>99514</xdr:rowOff>
    </xdr:to>
    <xdr:cxnSp macro="">
      <xdr:nvCxnSpPr>
        <xdr:cNvPr id="88" name="直線コネクタ 87">
          <a:extLst>
            <a:ext uri="{FF2B5EF4-FFF2-40B4-BE49-F238E27FC236}">
              <a16:creationId xmlns="" xmlns:a16="http://schemas.microsoft.com/office/drawing/2014/main" id="{88D28BBD-4709-451C-8B31-B0F6F94C6917}"/>
            </a:ext>
          </a:extLst>
        </xdr:cNvPr>
        <xdr:cNvCxnSpPr/>
      </xdr:nvCxnSpPr>
      <xdr:spPr>
        <a:xfrm flipV="1">
          <a:off x="2247265" y="5470706"/>
          <a:ext cx="670560" cy="7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29318</xdr:rowOff>
    </xdr:from>
    <xdr:ext cx="405111" cy="259045"/>
    <xdr:sp macro="" textlink="">
      <xdr:nvSpPr>
        <xdr:cNvPr id="89" name="n_1aveValue有形固定資産減価償却率">
          <a:extLst>
            <a:ext uri="{FF2B5EF4-FFF2-40B4-BE49-F238E27FC236}">
              <a16:creationId xmlns="" xmlns:a16="http://schemas.microsoft.com/office/drawing/2014/main" id="{259E1AA4-DA3B-4D69-8CB9-933871E15449}"/>
            </a:ext>
          </a:extLst>
        </xdr:cNvPr>
        <xdr:cNvSpPr txBox="1"/>
      </xdr:nvSpPr>
      <xdr:spPr>
        <a:xfrm>
          <a:off x="3395989" y="6148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91003</xdr:rowOff>
    </xdr:from>
    <xdr:ext cx="405111" cy="259045"/>
    <xdr:sp macro="" textlink="">
      <xdr:nvSpPr>
        <xdr:cNvPr id="90" name="n_2aveValue有形固定資産減価償却率">
          <a:extLst>
            <a:ext uri="{FF2B5EF4-FFF2-40B4-BE49-F238E27FC236}">
              <a16:creationId xmlns="" xmlns:a16="http://schemas.microsoft.com/office/drawing/2014/main" id="{42289000-D28A-4A97-83B3-2071D3717B23}"/>
            </a:ext>
          </a:extLst>
        </xdr:cNvPr>
        <xdr:cNvSpPr txBox="1"/>
      </xdr:nvSpPr>
      <xdr:spPr>
        <a:xfrm>
          <a:off x="2738129" y="620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2829</xdr:rowOff>
    </xdr:from>
    <xdr:ext cx="405111" cy="259045"/>
    <xdr:sp macro="" textlink="">
      <xdr:nvSpPr>
        <xdr:cNvPr id="91" name="n_3aveValue有形固定資産減価償却率">
          <a:extLst>
            <a:ext uri="{FF2B5EF4-FFF2-40B4-BE49-F238E27FC236}">
              <a16:creationId xmlns="" xmlns:a16="http://schemas.microsoft.com/office/drawing/2014/main" id="{2014708C-1543-487C-A510-9F9B15A6613C}"/>
            </a:ext>
          </a:extLst>
        </xdr:cNvPr>
        <xdr:cNvSpPr txBox="1"/>
      </xdr:nvSpPr>
      <xdr:spPr>
        <a:xfrm>
          <a:off x="2067569" y="6289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58891</xdr:rowOff>
    </xdr:from>
    <xdr:ext cx="405111" cy="259045"/>
    <xdr:sp macro="" textlink="">
      <xdr:nvSpPr>
        <xdr:cNvPr id="92" name="n_1mainValue有形固定資産減価償却率">
          <a:extLst>
            <a:ext uri="{FF2B5EF4-FFF2-40B4-BE49-F238E27FC236}">
              <a16:creationId xmlns="" xmlns:a16="http://schemas.microsoft.com/office/drawing/2014/main" id="{81A068CB-296B-49E5-8876-A2A4631D1F22}"/>
            </a:ext>
          </a:extLst>
        </xdr:cNvPr>
        <xdr:cNvSpPr txBox="1"/>
      </xdr:nvSpPr>
      <xdr:spPr>
        <a:xfrm>
          <a:off x="3395989" y="5171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89733</xdr:rowOff>
    </xdr:from>
    <xdr:ext cx="405111" cy="259045"/>
    <xdr:sp macro="" textlink="">
      <xdr:nvSpPr>
        <xdr:cNvPr id="93" name="n_2mainValue有形固定資産減価償却率">
          <a:extLst>
            <a:ext uri="{FF2B5EF4-FFF2-40B4-BE49-F238E27FC236}">
              <a16:creationId xmlns="" xmlns:a16="http://schemas.microsoft.com/office/drawing/2014/main" id="{6CE15800-40A8-4657-8F9C-3653BF62D6ED}"/>
            </a:ext>
          </a:extLst>
        </xdr:cNvPr>
        <xdr:cNvSpPr txBox="1"/>
      </xdr:nvSpPr>
      <xdr:spPr>
        <a:xfrm>
          <a:off x="2738129" y="520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166841</xdr:rowOff>
    </xdr:from>
    <xdr:ext cx="405111" cy="259045"/>
    <xdr:sp macro="" textlink="">
      <xdr:nvSpPr>
        <xdr:cNvPr id="94" name="n_3mainValue有形固定資産減価償却率">
          <a:extLst>
            <a:ext uri="{FF2B5EF4-FFF2-40B4-BE49-F238E27FC236}">
              <a16:creationId xmlns="" xmlns:a16="http://schemas.microsoft.com/office/drawing/2014/main" id="{DD0EE2B5-E1D5-4CB4-BC5C-436F839DFBBB}"/>
            </a:ext>
          </a:extLst>
        </xdr:cNvPr>
        <xdr:cNvSpPr txBox="1"/>
      </xdr:nvSpPr>
      <xdr:spPr>
        <a:xfrm>
          <a:off x="2067569" y="5279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 xmlns:a16="http://schemas.microsoft.com/office/drawing/2014/main" id="{1D22043B-E961-4B28-BA4F-B8C9429D50D4}"/>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 xmlns:a16="http://schemas.microsoft.com/office/drawing/2014/main" id="{130FFF97-988D-49A3-B172-2BDB3BB3237B}"/>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 xmlns:a16="http://schemas.microsoft.com/office/drawing/2014/main" id="{534B3624-9E51-40F6-A3AC-5A54D70A418A}"/>
            </a:ext>
          </a:extLst>
        </xdr:cNvPr>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[ 805.4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 xmlns:a16="http://schemas.microsoft.com/office/drawing/2014/main" id="{AC571005-D41A-420A-B385-03146C670B29}"/>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 xmlns:a16="http://schemas.microsoft.com/office/drawing/2014/main" id="{CCD75E17-38EA-4560-AD54-F0D641504BC6}"/>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 xmlns:a16="http://schemas.microsoft.com/office/drawing/2014/main" id="{AA2E1A40-7E83-4868-BB4E-4FAFD5359FAE}"/>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 xmlns:a16="http://schemas.microsoft.com/office/drawing/2014/main" id="{6D298386-CAAB-4823-B49F-A5244145454B}"/>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 xmlns:a16="http://schemas.microsoft.com/office/drawing/2014/main" id="{137C66E1-1017-4792-BE7F-F6F37906C97D}"/>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 xmlns:a16="http://schemas.microsoft.com/office/drawing/2014/main" id="{BB70DCB9-8450-473D-B7DC-98317E0541AE}"/>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 xmlns:a16="http://schemas.microsoft.com/office/drawing/2014/main" id="{AF1FFEF2-57DD-4AB4-80A6-B5898FCC4560}"/>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 xmlns:a16="http://schemas.microsoft.com/office/drawing/2014/main" id="{4709201D-17DC-48D4-9445-2EE4192EAAC3}"/>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 xmlns:a16="http://schemas.microsoft.com/office/drawing/2014/main" id="{77256CB8-CFD1-42ED-BBA2-C5610A9E09AB}"/>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 xmlns:a16="http://schemas.microsoft.com/office/drawing/2014/main" id="{1B35DBA4-63C7-43A8-B421-F8C4F45DC500}"/>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債務償還費率は、神奈川県平均と比較すると低いが、類似団体と比較すると高くなっている。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これは、過去に花の丘公園の整備を行う際の用地取得のために借り入れを行ったものや、学校給食センターの建設による借り入れた町債が将来負担額に大きな影響を及ぼしている。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また、次年度よりし尿処理施設の改修や小中学校の空調整備に係る借り入れも行うことから、数値がより上昇することが予想されるため、人件費等の経常的経費の抑制に努めることが重要である。</a:t>
          </a: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 xmlns:a16="http://schemas.microsoft.com/office/drawing/2014/main" id="{CCF3A0BF-9FD3-45BF-AFB3-84078BFE189F}"/>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 xmlns:a16="http://schemas.microsoft.com/office/drawing/2014/main" id="{6D19437D-3CA6-49DE-9450-30F5F9AA597B}"/>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0" name="直線コネクタ 109">
          <a:extLst>
            <a:ext uri="{FF2B5EF4-FFF2-40B4-BE49-F238E27FC236}">
              <a16:creationId xmlns="" xmlns:a16="http://schemas.microsoft.com/office/drawing/2014/main" id="{24CDFFC6-F7D3-4CB7-A1BB-C1AC4B2D6DDD}"/>
            </a:ext>
          </a:extLst>
        </xdr:cNvPr>
        <xdr:cNvCxnSpPr/>
      </xdr:nvCxnSpPr>
      <xdr:spPr>
        <a:xfrm>
          <a:off x="9971405" y="65335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1" name="テキスト ボックス 110">
          <a:extLst>
            <a:ext uri="{FF2B5EF4-FFF2-40B4-BE49-F238E27FC236}">
              <a16:creationId xmlns="" xmlns:a16="http://schemas.microsoft.com/office/drawing/2014/main" id="{B8092456-5C44-4A13-9E0E-0C5AF8726D4F}"/>
            </a:ext>
          </a:extLst>
        </xdr:cNvPr>
        <xdr:cNvSpPr txBox="1"/>
      </xdr:nvSpPr>
      <xdr:spPr>
        <a:xfrm>
          <a:off x="9645528" y="64435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2" name="直線コネクタ 111">
          <a:extLst>
            <a:ext uri="{FF2B5EF4-FFF2-40B4-BE49-F238E27FC236}">
              <a16:creationId xmlns="" xmlns:a16="http://schemas.microsoft.com/office/drawing/2014/main" id="{60525940-A251-4D01-B69F-4B406C685BE4}"/>
            </a:ext>
          </a:extLst>
        </xdr:cNvPr>
        <xdr:cNvCxnSpPr/>
      </xdr:nvCxnSpPr>
      <xdr:spPr>
        <a:xfrm>
          <a:off x="9971405" y="611314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3" name="テキスト ボックス 112">
          <a:extLst>
            <a:ext uri="{FF2B5EF4-FFF2-40B4-BE49-F238E27FC236}">
              <a16:creationId xmlns="" xmlns:a16="http://schemas.microsoft.com/office/drawing/2014/main" id="{2B2DEB20-EEFA-4D04-8EDA-0BB3CA181ED2}"/>
            </a:ext>
          </a:extLst>
        </xdr:cNvPr>
        <xdr:cNvSpPr txBox="1"/>
      </xdr:nvSpPr>
      <xdr:spPr>
        <a:xfrm>
          <a:off x="9542936" y="601934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4" name="直線コネクタ 113">
          <a:extLst>
            <a:ext uri="{FF2B5EF4-FFF2-40B4-BE49-F238E27FC236}">
              <a16:creationId xmlns="" xmlns:a16="http://schemas.microsoft.com/office/drawing/2014/main" id="{D516FB10-F9C1-4058-B7B2-65A5D1741453}"/>
            </a:ext>
          </a:extLst>
        </xdr:cNvPr>
        <xdr:cNvCxnSpPr/>
      </xdr:nvCxnSpPr>
      <xdr:spPr>
        <a:xfrm>
          <a:off x="9971405" y="568896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5" name="テキスト ボックス 114">
          <a:extLst>
            <a:ext uri="{FF2B5EF4-FFF2-40B4-BE49-F238E27FC236}">
              <a16:creationId xmlns="" xmlns:a16="http://schemas.microsoft.com/office/drawing/2014/main" id="{2511F184-96D6-4990-92DB-EFD2C2AA4047}"/>
            </a:ext>
          </a:extLst>
        </xdr:cNvPr>
        <xdr:cNvSpPr txBox="1"/>
      </xdr:nvSpPr>
      <xdr:spPr>
        <a:xfrm>
          <a:off x="9486041" y="55989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6" name="直線コネクタ 115">
          <a:extLst>
            <a:ext uri="{FF2B5EF4-FFF2-40B4-BE49-F238E27FC236}">
              <a16:creationId xmlns="" xmlns:a16="http://schemas.microsoft.com/office/drawing/2014/main" id="{9D640558-191A-430B-8DA7-5BD440859699}"/>
            </a:ext>
          </a:extLst>
        </xdr:cNvPr>
        <xdr:cNvCxnSpPr/>
      </xdr:nvCxnSpPr>
      <xdr:spPr>
        <a:xfrm>
          <a:off x="9971405" y="52685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7" name="テキスト ボックス 116">
          <a:extLst>
            <a:ext uri="{FF2B5EF4-FFF2-40B4-BE49-F238E27FC236}">
              <a16:creationId xmlns="" xmlns:a16="http://schemas.microsoft.com/office/drawing/2014/main" id="{10781362-23F4-45CC-88BE-DA40CD5D9B8B}"/>
            </a:ext>
          </a:extLst>
        </xdr:cNvPr>
        <xdr:cNvSpPr txBox="1"/>
      </xdr:nvSpPr>
      <xdr:spPr>
        <a:xfrm>
          <a:off x="9486041" y="51747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a:extLst>
            <a:ext uri="{FF2B5EF4-FFF2-40B4-BE49-F238E27FC236}">
              <a16:creationId xmlns="" xmlns:a16="http://schemas.microsoft.com/office/drawing/2014/main" id="{8A2CAF42-E308-4D19-B0D8-0CB51359F70B}"/>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a:extLst>
            <a:ext uri="{FF2B5EF4-FFF2-40B4-BE49-F238E27FC236}">
              <a16:creationId xmlns="" xmlns:a16="http://schemas.microsoft.com/office/drawing/2014/main" id="{F8605130-BDE0-47C0-ACE5-3639C7F8D926}"/>
            </a:ext>
          </a:extLst>
        </xdr:cNvPr>
        <xdr:cNvSpPr txBox="1"/>
      </xdr:nvSpPr>
      <xdr:spPr>
        <a:xfrm>
          <a:off x="9486041" y="47544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a:extLst>
            <a:ext uri="{FF2B5EF4-FFF2-40B4-BE49-F238E27FC236}">
              <a16:creationId xmlns="" xmlns:a16="http://schemas.microsoft.com/office/drawing/2014/main" id="{0C06A679-073F-4582-9CD9-DE5211A317E4}"/>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141325</xdr:rowOff>
    </xdr:from>
    <xdr:to>
      <xdr:col>76</xdr:col>
      <xdr:colOff>21589</xdr:colOff>
      <xdr:row>34</xdr:row>
      <xdr:rowOff>79375</xdr:rowOff>
    </xdr:to>
    <xdr:cxnSp macro="">
      <xdr:nvCxnSpPr>
        <xdr:cNvPr id="121" name="直線コネクタ 120">
          <a:extLst>
            <a:ext uri="{FF2B5EF4-FFF2-40B4-BE49-F238E27FC236}">
              <a16:creationId xmlns="" xmlns:a16="http://schemas.microsoft.com/office/drawing/2014/main" id="{164686BA-44C2-409C-8A7B-0AF41A006CDD}"/>
            </a:ext>
          </a:extLst>
        </xdr:cNvPr>
        <xdr:cNvCxnSpPr/>
      </xdr:nvCxnSpPr>
      <xdr:spPr>
        <a:xfrm flipV="1">
          <a:off x="13027660" y="5254345"/>
          <a:ext cx="1269" cy="1279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22" name="債務償還比率最小値テキスト">
          <a:extLst>
            <a:ext uri="{FF2B5EF4-FFF2-40B4-BE49-F238E27FC236}">
              <a16:creationId xmlns="" xmlns:a16="http://schemas.microsoft.com/office/drawing/2014/main" id="{6BEB1068-CE71-4213-8921-9CC7E4F78EEB}"/>
            </a:ext>
          </a:extLst>
        </xdr:cNvPr>
        <xdr:cNvSpPr txBox="1"/>
      </xdr:nvSpPr>
      <xdr:spPr>
        <a:xfrm>
          <a:off x="13080365" y="65373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3" name="直線コネクタ 122">
          <a:extLst>
            <a:ext uri="{FF2B5EF4-FFF2-40B4-BE49-F238E27FC236}">
              <a16:creationId xmlns="" xmlns:a16="http://schemas.microsoft.com/office/drawing/2014/main" id="{CAE0B937-93CD-47CD-9DBA-F6BF654D6434}"/>
            </a:ext>
          </a:extLst>
        </xdr:cNvPr>
        <xdr:cNvCxnSpPr/>
      </xdr:nvCxnSpPr>
      <xdr:spPr>
        <a:xfrm>
          <a:off x="12963525" y="65335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88002</xdr:rowOff>
    </xdr:from>
    <xdr:ext cx="560923" cy="259045"/>
    <xdr:sp macro="" textlink="">
      <xdr:nvSpPr>
        <xdr:cNvPr id="124" name="債務償還比率最大値テキスト">
          <a:extLst>
            <a:ext uri="{FF2B5EF4-FFF2-40B4-BE49-F238E27FC236}">
              <a16:creationId xmlns="" xmlns:a16="http://schemas.microsoft.com/office/drawing/2014/main" id="{30AD1A6D-4C3E-419B-86D7-E44DB1D915B9}"/>
            </a:ext>
          </a:extLst>
        </xdr:cNvPr>
        <xdr:cNvSpPr txBox="1"/>
      </xdr:nvSpPr>
      <xdr:spPr>
        <a:xfrm>
          <a:off x="13080365" y="503338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141325</xdr:rowOff>
    </xdr:from>
    <xdr:to>
      <xdr:col>76</xdr:col>
      <xdr:colOff>111125</xdr:colOff>
      <xdr:row>26</xdr:row>
      <xdr:rowOff>141325</xdr:rowOff>
    </xdr:to>
    <xdr:cxnSp macro="">
      <xdr:nvCxnSpPr>
        <xdr:cNvPr id="125" name="直線コネクタ 124">
          <a:extLst>
            <a:ext uri="{FF2B5EF4-FFF2-40B4-BE49-F238E27FC236}">
              <a16:creationId xmlns="" xmlns:a16="http://schemas.microsoft.com/office/drawing/2014/main" id="{C2C6B0D9-C442-432E-98F2-55B9D6FD89C3}"/>
            </a:ext>
          </a:extLst>
        </xdr:cNvPr>
        <xdr:cNvCxnSpPr/>
      </xdr:nvCxnSpPr>
      <xdr:spPr>
        <a:xfrm>
          <a:off x="12963525" y="52543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10360</xdr:rowOff>
    </xdr:from>
    <xdr:ext cx="469744" cy="259045"/>
    <xdr:sp macro="" textlink="">
      <xdr:nvSpPr>
        <xdr:cNvPr id="126" name="債務償還比率平均値テキスト">
          <a:extLst>
            <a:ext uri="{FF2B5EF4-FFF2-40B4-BE49-F238E27FC236}">
              <a16:creationId xmlns="" xmlns:a16="http://schemas.microsoft.com/office/drawing/2014/main" id="{F5F0AFBE-C92C-4CF1-A9EA-0738D1BC41B5}"/>
            </a:ext>
          </a:extLst>
        </xdr:cNvPr>
        <xdr:cNvSpPr txBox="1"/>
      </xdr:nvSpPr>
      <xdr:spPr>
        <a:xfrm>
          <a:off x="13080365" y="59615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31933</xdr:rowOff>
    </xdr:from>
    <xdr:to>
      <xdr:col>76</xdr:col>
      <xdr:colOff>73025</xdr:colOff>
      <xdr:row>31</xdr:row>
      <xdr:rowOff>133533</xdr:rowOff>
    </xdr:to>
    <xdr:sp macro="" textlink="">
      <xdr:nvSpPr>
        <xdr:cNvPr id="127" name="フローチャート: 判断 126">
          <a:extLst>
            <a:ext uri="{FF2B5EF4-FFF2-40B4-BE49-F238E27FC236}">
              <a16:creationId xmlns="" xmlns:a16="http://schemas.microsoft.com/office/drawing/2014/main" id="{49E9DE5F-FCCE-4955-94A5-0A294F8E6F09}"/>
            </a:ext>
          </a:extLst>
        </xdr:cNvPr>
        <xdr:cNvSpPr/>
      </xdr:nvSpPr>
      <xdr:spPr>
        <a:xfrm>
          <a:off x="13001625" y="59831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31933</xdr:rowOff>
    </xdr:from>
    <xdr:to>
      <xdr:col>72</xdr:col>
      <xdr:colOff>123825</xdr:colOff>
      <xdr:row>31</xdr:row>
      <xdr:rowOff>133533</xdr:rowOff>
    </xdr:to>
    <xdr:sp macro="" textlink="">
      <xdr:nvSpPr>
        <xdr:cNvPr id="128" name="フローチャート: 判断 127">
          <a:extLst>
            <a:ext uri="{FF2B5EF4-FFF2-40B4-BE49-F238E27FC236}">
              <a16:creationId xmlns="" xmlns:a16="http://schemas.microsoft.com/office/drawing/2014/main" id="{35B06418-35BE-47A7-9F0E-A534BAED7233}"/>
            </a:ext>
          </a:extLst>
        </xdr:cNvPr>
        <xdr:cNvSpPr/>
      </xdr:nvSpPr>
      <xdr:spPr>
        <a:xfrm>
          <a:off x="12359005" y="598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 xmlns:a16="http://schemas.microsoft.com/office/drawing/2014/main" id="{EDFB9D79-E532-4D20-B624-6A82DC064793}"/>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 xmlns:a16="http://schemas.microsoft.com/office/drawing/2014/main" id="{9C1AEF2D-10FB-45EA-9609-2B5F5086031C}"/>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 xmlns:a16="http://schemas.microsoft.com/office/drawing/2014/main" id="{A965B0F7-6E53-46E0-AB7F-E2F0C5B36E6A}"/>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 xmlns:a16="http://schemas.microsoft.com/office/drawing/2014/main" id="{1311AB3A-1228-413B-9291-9064A6FEA810}"/>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 xmlns:a16="http://schemas.microsoft.com/office/drawing/2014/main" id="{008AC104-F399-4D80-B63A-1962F485A218}"/>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18831</xdr:rowOff>
    </xdr:from>
    <xdr:to>
      <xdr:col>76</xdr:col>
      <xdr:colOff>73025</xdr:colOff>
      <xdr:row>30</xdr:row>
      <xdr:rowOff>120431</xdr:rowOff>
    </xdr:to>
    <xdr:sp macro="" textlink="">
      <xdr:nvSpPr>
        <xdr:cNvPr id="134" name="楕円 133">
          <a:extLst>
            <a:ext uri="{FF2B5EF4-FFF2-40B4-BE49-F238E27FC236}">
              <a16:creationId xmlns="" xmlns:a16="http://schemas.microsoft.com/office/drawing/2014/main" id="{9BB1D832-85BC-45D6-9798-0E1E6DDAD17D}"/>
            </a:ext>
          </a:extLst>
        </xdr:cNvPr>
        <xdr:cNvSpPr/>
      </xdr:nvSpPr>
      <xdr:spPr>
        <a:xfrm>
          <a:off x="13001625" y="580241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41708</xdr:rowOff>
    </xdr:from>
    <xdr:ext cx="469744" cy="259045"/>
    <xdr:sp macro="" textlink="">
      <xdr:nvSpPr>
        <xdr:cNvPr id="135" name="債務償還比率該当値テキスト">
          <a:extLst>
            <a:ext uri="{FF2B5EF4-FFF2-40B4-BE49-F238E27FC236}">
              <a16:creationId xmlns="" xmlns:a16="http://schemas.microsoft.com/office/drawing/2014/main" id="{AB31685C-B210-4BC8-AE0C-B676BA1555B8}"/>
            </a:ext>
          </a:extLst>
        </xdr:cNvPr>
        <xdr:cNvSpPr txBox="1"/>
      </xdr:nvSpPr>
      <xdr:spPr>
        <a:xfrm>
          <a:off x="13080365" y="5657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93447</xdr:rowOff>
    </xdr:from>
    <xdr:to>
      <xdr:col>72</xdr:col>
      <xdr:colOff>123825</xdr:colOff>
      <xdr:row>31</xdr:row>
      <xdr:rowOff>23597</xdr:rowOff>
    </xdr:to>
    <xdr:sp macro="" textlink="">
      <xdr:nvSpPr>
        <xdr:cNvPr id="136" name="楕円 135">
          <a:extLst>
            <a:ext uri="{FF2B5EF4-FFF2-40B4-BE49-F238E27FC236}">
              <a16:creationId xmlns="" xmlns:a16="http://schemas.microsoft.com/office/drawing/2014/main" id="{AC811D5C-274C-405A-9069-04815270599B}"/>
            </a:ext>
          </a:extLst>
        </xdr:cNvPr>
        <xdr:cNvSpPr/>
      </xdr:nvSpPr>
      <xdr:spPr>
        <a:xfrm>
          <a:off x="12359005" y="58770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69631</xdr:rowOff>
    </xdr:from>
    <xdr:to>
      <xdr:col>76</xdr:col>
      <xdr:colOff>22225</xdr:colOff>
      <xdr:row>30</xdr:row>
      <xdr:rowOff>144247</xdr:rowOff>
    </xdr:to>
    <xdr:cxnSp macro="">
      <xdr:nvCxnSpPr>
        <xdr:cNvPr id="137" name="直線コネクタ 136">
          <a:extLst>
            <a:ext uri="{FF2B5EF4-FFF2-40B4-BE49-F238E27FC236}">
              <a16:creationId xmlns="" xmlns:a16="http://schemas.microsoft.com/office/drawing/2014/main" id="{E625A347-881F-4320-887C-D3BF850A25D8}"/>
            </a:ext>
          </a:extLst>
        </xdr:cNvPr>
        <xdr:cNvCxnSpPr/>
      </xdr:nvCxnSpPr>
      <xdr:spPr>
        <a:xfrm flipV="1">
          <a:off x="12409805" y="5853211"/>
          <a:ext cx="619760" cy="7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124660</xdr:rowOff>
    </xdr:from>
    <xdr:ext cx="469744" cy="259045"/>
    <xdr:sp macro="" textlink="">
      <xdr:nvSpPr>
        <xdr:cNvPr id="138" name="n_1aveValue債務償還比率">
          <a:extLst>
            <a:ext uri="{FF2B5EF4-FFF2-40B4-BE49-F238E27FC236}">
              <a16:creationId xmlns="" xmlns:a16="http://schemas.microsoft.com/office/drawing/2014/main" id="{567E50AB-EF81-4770-A4DF-C2BB762CF160}"/>
            </a:ext>
          </a:extLst>
        </xdr:cNvPr>
        <xdr:cNvSpPr txBox="1"/>
      </xdr:nvSpPr>
      <xdr:spPr>
        <a:xfrm>
          <a:off x="12185092" y="607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40124</xdr:rowOff>
    </xdr:from>
    <xdr:ext cx="469744" cy="259045"/>
    <xdr:sp macro="" textlink="">
      <xdr:nvSpPr>
        <xdr:cNvPr id="139" name="n_1mainValue債務償還比率">
          <a:extLst>
            <a:ext uri="{FF2B5EF4-FFF2-40B4-BE49-F238E27FC236}">
              <a16:creationId xmlns="" xmlns:a16="http://schemas.microsoft.com/office/drawing/2014/main" id="{481D6119-BC26-4E18-AEF4-6D620C3EE9B3}"/>
            </a:ext>
          </a:extLst>
        </xdr:cNvPr>
        <xdr:cNvSpPr txBox="1"/>
      </xdr:nvSpPr>
      <xdr:spPr>
        <a:xfrm>
          <a:off x="12185092" y="565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a:extLst>
            <a:ext uri="{FF2B5EF4-FFF2-40B4-BE49-F238E27FC236}">
              <a16:creationId xmlns="" xmlns:a16="http://schemas.microsoft.com/office/drawing/2014/main" id="{73B79AB2-EC6C-43D4-B204-C294742E078C}"/>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a:extLst>
            <a:ext uri="{FF2B5EF4-FFF2-40B4-BE49-F238E27FC236}">
              <a16:creationId xmlns="" xmlns:a16="http://schemas.microsoft.com/office/drawing/2014/main" id="{2B7AD811-E4B3-42A5-AE44-580030093AA7}"/>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a:extLst>
            <a:ext uri="{FF2B5EF4-FFF2-40B4-BE49-F238E27FC236}">
              <a16:creationId xmlns="" xmlns:a16="http://schemas.microsoft.com/office/drawing/2014/main" id="{3991E597-1A0F-44DF-9849-1E7D43A537ED}"/>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a:extLst>
            <a:ext uri="{FF2B5EF4-FFF2-40B4-BE49-F238E27FC236}">
              <a16:creationId xmlns="" xmlns:a16="http://schemas.microsoft.com/office/drawing/2014/main" id="{6AF83716-17CA-44ED-9988-8327DE274EC7}"/>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a:extLst>
            <a:ext uri="{FF2B5EF4-FFF2-40B4-BE49-F238E27FC236}">
              <a16:creationId xmlns="" xmlns:a16="http://schemas.microsoft.com/office/drawing/2014/main" id="{DE7A37EA-1CD5-4D8F-A71C-388851B106A1}"/>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a:extLst>
            <a:ext uri="{FF2B5EF4-FFF2-40B4-BE49-F238E27FC236}">
              <a16:creationId xmlns="" xmlns:a16="http://schemas.microsoft.com/office/drawing/2014/main" id="{BB7B38A0-382F-47EC-9A2E-92338FDD984C}"/>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6683863E-A6DB-4DCD-A13C-588FF916D04F}"/>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A05A83DE-DC64-4DBE-9309-A071B3E7B665}"/>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0365A6B4-E1C7-4471-A50B-8A02899CA88D}"/>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60DFAA45-5851-4E62-89DF-C5679A2378DB}"/>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神奈川県二宮町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92088774-8EC3-415B-810A-F319DB3C8F41}"/>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321A46C4-D761-4625-B2E1-EB7A69C6BF9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3CFC718F-ED85-42CF-B03F-95F85E2E161E}"/>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C846FB81-C6E4-4E43-B77A-31E781CAD921}"/>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54A0DF7C-0078-4AE4-B754-F849AB42A88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2663EEBE-21BC-409E-8614-20A38D9BD09D}"/>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28,792
28,564
9.08
8,086,069
7,724,123
250,516
5,734,621
7,104,280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25556D2D-0502-4307-8600-94CDEBF4654A}"/>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C3238B78-F2E1-4957-BE4A-C12921793F1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97A5C56C-40B5-453F-8BC9-3EFB554779AB}"/>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18A38040-06FB-4EBF-974E-E3DDAEA37636}"/>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AA384F85-489A-4FDB-84DF-91C533F941E3}"/>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 xmlns:a16="http://schemas.microsoft.com/office/drawing/2014/main" id="{9C660FB6-C329-4E57-9F1E-456581A2BDBC}"/>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1F0DCFAA-3A4F-4288-B80E-35CB53414ED9}"/>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52729692-3B96-4A97-8E6E-A626FA99F563}"/>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76FE5B4D-039C-4EA0-90B4-E7E7A7AF6B78}"/>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28D19CBD-BE71-4E36-807D-08094582C0E1}"/>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029C17C7-0D91-44E9-A365-BE55437ABFC9}"/>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8FFB572E-23AD-4620-A2EF-49271CA3479B}"/>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EDBA15C6-9067-4BBB-8144-07D15F29CBB4}"/>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18DC79EF-0E75-4382-9D65-CB6A3EDDC21A}"/>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872B264D-1002-4516-B96C-0F7377A52EA5}"/>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325FBF5A-330A-4CDB-8104-A17D63862105}"/>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94121096-5BC5-4AD6-B37C-6D4602571395}"/>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5D6E8A91-F275-4D18-82BB-106687909B1D}"/>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3DB58A04-230C-43B9-9632-0251E4C9A125}"/>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 xmlns:a16="http://schemas.microsoft.com/office/drawing/2014/main" id="{249A435D-F612-4987-AD71-9891C5839FF1}"/>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 xmlns:a16="http://schemas.microsoft.com/office/drawing/2014/main" id="{A132248C-D1E1-4912-B84C-30CACF70C6F1}"/>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 xmlns:a16="http://schemas.microsoft.com/office/drawing/2014/main" id="{5B1DD0DB-1273-4BFB-9C98-FEB76F25DE3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 xmlns:a16="http://schemas.microsoft.com/office/drawing/2014/main" id="{CBE0A442-D13A-4D4B-8404-BC4B83792C01}"/>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 xmlns:a16="http://schemas.microsoft.com/office/drawing/2014/main" id="{A3060425-DDC9-4020-8FDF-4CFD109AB35B}"/>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 xmlns:a16="http://schemas.microsoft.com/office/drawing/2014/main" id="{DBB1E96B-C91A-4EDA-9706-72EF50D71ACA}"/>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 xmlns:a16="http://schemas.microsoft.com/office/drawing/2014/main" id="{25B508BD-286D-4CA6-A91E-9A6C17DCEB04}"/>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 xmlns:a16="http://schemas.microsoft.com/office/drawing/2014/main" id="{95D6640F-EA09-4286-BAF2-49B546816FDF}"/>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 xmlns:a16="http://schemas.microsoft.com/office/drawing/2014/main" id="{109C2DDB-856D-42B9-A6E8-17768870FFA5}"/>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 xmlns:a16="http://schemas.microsoft.com/office/drawing/2014/main" id="{D34836B2-195E-471C-AC80-B570AD3FD212}"/>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 xmlns:a16="http://schemas.microsoft.com/office/drawing/2014/main" id="{D341A69A-FADD-4E7A-BF79-D9E5DC35ADA8}"/>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 xmlns:a16="http://schemas.microsoft.com/office/drawing/2014/main" id="{C710965C-038B-4FAE-B3B2-F4908A1469D3}"/>
            </a:ext>
          </a:extLst>
        </xdr:cNvPr>
        <xdr:cNvSpPr txBox="1"/>
      </xdr:nvSpPr>
      <xdr:spPr>
        <a:xfrm>
          <a:off x="37734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 xmlns:a16="http://schemas.microsoft.com/office/drawing/2014/main" id="{F9C3B64E-6069-491A-962D-D67812656685}"/>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 xmlns:a16="http://schemas.microsoft.com/office/drawing/2014/main" id="{52962F56-6633-477F-89B9-11FF48F43560}"/>
            </a:ext>
          </a:extLst>
        </xdr:cNvPr>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 xmlns:a16="http://schemas.microsoft.com/office/drawing/2014/main" id="{C85CEA51-7129-4632-9A46-2D654278D8CF}"/>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 xmlns:a16="http://schemas.microsoft.com/office/drawing/2014/main" id="{6FB26476-7EC5-459A-9521-A0ED7DBE0DFB}"/>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 xmlns:a16="http://schemas.microsoft.com/office/drawing/2014/main" id="{74077C00-E738-47DC-8083-2BF5955D5840}"/>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 xmlns:a16="http://schemas.microsoft.com/office/drawing/2014/main" id="{8C9546AF-0BAC-44BE-B5A9-7F12B1ADCAD4}"/>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 xmlns:a16="http://schemas.microsoft.com/office/drawing/2014/main" id="{B412F796-B554-439D-AB78-98420398456A}"/>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 xmlns:a16="http://schemas.microsoft.com/office/drawing/2014/main" id="{EB378ED5-1C00-4F3C-9F36-55A4A0994DF0}"/>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 xmlns:a16="http://schemas.microsoft.com/office/drawing/2014/main" id="{6CCDB383-57D9-48C8-A090-913FFB4DCACC}"/>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 xmlns:a16="http://schemas.microsoft.com/office/drawing/2014/main" id="{7C14FFAC-23EF-4604-B8AB-751A74F1423A}"/>
            </a:ext>
          </a:extLst>
        </xdr:cNvPr>
        <xdr:cNvSpPr txBox="1"/>
      </xdr:nvSpPr>
      <xdr:spPr>
        <a:xfrm>
          <a:off x="27196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 xmlns:a16="http://schemas.microsoft.com/office/drawing/2014/main" id="{660EEF80-8F68-496B-B477-94BA03F5D3E9}"/>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 xmlns:a16="http://schemas.microsoft.com/office/drawing/2014/main" id="{474F1E83-E7B3-45B7-8D16-D529962A1571}"/>
            </a:ext>
          </a:extLst>
        </xdr:cNvPr>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 xmlns:a16="http://schemas.microsoft.com/office/drawing/2014/main" id="{CC70D30F-DD49-4561-AFFB-7B6C90F06668}"/>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80010</xdr:rowOff>
    </xdr:to>
    <xdr:cxnSp macro="">
      <xdr:nvCxnSpPr>
        <xdr:cNvPr id="56" name="直線コネクタ 55">
          <a:extLst>
            <a:ext uri="{FF2B5EF4-FFF2-40B4-BE49-F238E27FC236}">
              <a16:creationId xmlns="" xmlns:a16="http://schemas.microsoft.com/office/drawing/2014/main" id="{C05464FC-1FE7-4AB3-B988-488871BC2C1D}"/>
            </a:ext>
          </a:extLst>
        </xdr:cNvPr>
        <xdr:cNvCxnSpPr/>
      </xdr:nvCxnSpPr>
      <xdr:spPr>
        <a:xfrm flipV="1">
          <a:off x="4086225" y="56197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83837</xdr:rowOff>
    </xdr:from>
    <xdr:ext cx="405111" cy="259045"/>
    <xdr:sp macro="" textlink="">
      <xdr:nvSpPr>
        <xdr:cNvPr id="57" name="【道路】&#10;有形固定資産減価償却率最小値テキスト">
          <a:extLst>
            <a:ext uri="{FF2B5EF4-FFF2-40B4-BE49-F238E27FC236}">
              <a16:creationId xmlns="" xmlns:a16="http://schemas.microsoft.com/office/drawing/2014/main" id="{37985CD6-064C-449B-A3FB-DC52EC2066D1}"/>
            </a:ext>
          </a:extLst>
        </xdr:cNvPr>
        <xdr:cNvSpPr txBox="1"/>
      </xdr:nvSpPr>
      <xdr:spPr>
        <a:xfrm>
          <a:off x="4124960" y="695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80010</xdr:rowOff>
    </xdr:from>
    <xdr:to>
      <xdr:col>24</xdr:col>
      <xdr:colOff>152400</xdr:colOff>
      <xdr:row>41</xdr:row>
      <xdr:rowOff>80010</xdr:rowOff>
    </xdr:to>
    <xdr:cxnSp macro="">
      <xdr:nvCxnSpPr>
        <xdr:cNvPr id="58" name="直線コネクタ 57">
          <a:extLst>
            <a:ext uri="{FF2B5EF4-FFF2-40B4-BE49-F238E27FC236}">
              <a16:creationId xmlns="" xmlns:a16="http://schemas.microsoft.com/office/drawing/2014/main" id="{DDD4AE3B-4048-4BF8-B1BB-8FB79A6544A7}"/>
            </a:ext>
          </a:extLst>
        </xdr:cNvPr>
        <xdr:cNvCxnSpPr/>
      </xdr:nvCxnSpPr>
      <xdr:spPr>
        <a:xfrm>
          <a:off x="4020820" y="69532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a:extLst>
            <a:ext uri="{FF2B5EF4-FFF2-40B4-BE49-F238E27FC236}">
              <a16:creationId xmlns="" xmlns:a16="http://schemas.microsoft.com/office/drawing/2014/main" id="{7F2141E5-B475-45A4-8AC3-8E38D8A8C393}"/>
            </a:ext>
          </a:extLst>
        </xdr:cNvPr>
        <xdr:cNvSpPr txBox="1"/>
      </xdr:nvSpPr>
      <xdr:spPr>
        <a:xfrm>
          <a:off x="4124960" y="539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a:extLst>
            <a:ext uri="{FF2B5EF4-FFF2-40B4-BE49-F238E27FC236}">
              <a16:creationId xmlns="" xmlns:a16="http://schemas.microsoft.com/office/drawing/2014/main" id="{913EA0B3-4A62-484F-A06B-9353D7059917}"/>
            </a:ext>
          </a:extLst>
        </xdr:cNvPr>
        <xdr:cNvCxnSpPr/>
      </xdr:nvCxnSpPr>
      <xdr:spPr>
        <a:xfrm>
          <a:off x="4020820" y="56197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34307</xdr:rowOff>
    </xdr:from>
    <xdr:ext cx="405111" cy="259045"/>
    <xdr:sp macro="" textlink="">
      <xdr:nvSpPr>
        <xdr:cNvPr id="61" name="【道路】&#10;有形固定資産減価償却率平均値テキスト">
          <a:extLst>
            <a:ext uri="{FF2B5EF4-FFF2-40B4-BE49-F238E27FC236}">
              <a16:creationId xmlns="" xmlns:a16="http://schemas.microsoft.com/office/drawing/2014/main" id="{1FDF448A-7E75-4233-B4FA-680816E6722C}"/>
            </a:ext>
          </a:extLst>
        </xdr:cNvPr>
        <xdr:cNvSpPr txBox="1"/>
      </xdr:nvSpPr>
      <xdr:spPr>
        <a:xfrm>
          <a:off x="4124960" y="6236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a:extLst>
            <a:ext uri="{FF2B5EF4-FFF2-40B4-BE49-F238E27FC236}">
              <a16:creationId xmlns="" xmlns:a16="http://schemas.microsoft.com/office/drawing/2014/main" id="{1E4B0F8F-A899-42F4-8330-C3FDFDC9CF1C}"/>
            </a:ext>
          </a:extLst>
        </xdr:cNvPr>
        <xdr:cNvSpPr/>
      </xdr:nvSpPr>
      <xdr:spPr>
        <a:xfrm>
          <a:off x="403606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63500</xdr:rowOff>
    </xdr:from>
    <xdr:to>
      <xdr:col>20</xdr:col>
      <xdr:colOff>38100</xdr:colOff>
      <xdr:row>37</xdr:row>
      <xdr:rowOff>165100</xdr:rowOff>
    </xdr:to>
    <xdr:sp macro="" textlink="">
      <xdr:nvSpPr>
        <xdr:cNvPr id="63" name="フローチャート: 判断 62">
          <a:extLst>
            <a:ext uri="{FF2B5EF4-FFF2-40B4-BE49-F238E27FC236}">
              <a16:creationId xmlns="" xmlns:a16="http://schemas.microsoft.com/office/drawing/2014/main" id="{22CB8466-AF64-4880-A90B-4AADAB8240B3}"/>
            </a:ext>
          </a:extLst>
        </xdr:cNvPr>
        <xdr:cNvSpPr/>
      </xdr:nvSpPr>
      <xdr:spPr>
        <a:xfrm>
          <a:off x="3312160" y="62661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4" name="フローチャート: 判断 63">
          <a:extLst>
            <a:ext uri="{FF2B5EF4-FFF2-40B4-BE49-F238E27FC236}">
              <a16:creationId xmlns="" xmlns:a16="http://schemas.microsoft.com/office/drawing/2014/main" id="{C1B0BCD2-9A23-4855-A4F8-A281CDAF389E}"/>
            </a:ext>
          </a:extLst>
        </xdr:cNvPr>
        <xdr:cNvSpPr/>
      </xdr:nvSpPr>
      <xdr:spPr>
        <a:xfrm>
          <a:off x="2514600" y="63099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154940</xdr:rowOff>
    </xdr:from>
    <xdr:to>
      <xdr:col>10</xdr:col>
      <xdr:colOff>165100</xdr:colOff>
      <xdr:row>38</xdr:row>
      <xdr:rowOff>85090</xdr:rowOff>
    </xdr:to>
    <xdr:sp macro="" textlink="">
      <xdr:nvSpPr>
        <xdr:cNvPr id="65" name="フローチャート: 判断 64">
          <a:extLst>
            <a:ext uri="{FF2B5EF4-FFF2-40B4-BE49-F238E27FC236}">
              <a16:creationId xmlns="" xmlns:a16="http://schemas.microsoft.com/office/drawing/2014/main" id="{ECC8881C-07D8-468C-B218-2D13F7248E5B}"/>
            </a:ext>
          </a:extLst>
        </xdr:cNvPr>
        <xdr:cNvSpPr/>
      </xdr:nvSpPr>
      <xdr:spPr>
        <a:xfrm>
          <a:off x="1739900" y="635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 xmlns:a16="http://schemas.microsoft.com/office/drawing/2014/main" id="{6F9631FB-0F02-46FF-8688-ECC0FFCDBE8B}"/>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 xmlns:a16="http://schemas.microsoft.com/office/drawing/2014/main" id="{0E7AB97C-74C2-413C-979A-DF8096D349E4}"/>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 xmlns:a16="http://schemas.microsoft.com/office/drawing/2014/main" id="{0E69380C-22BE-4D2F-9F0B-F3B50712362F}"/>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F19107A5-C7A2-46D0-83C8-BA9BB3F1E72C}"/>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 xmlns:a16="http://schemas.microsoft.com/office/drawing/2014/main" id="{7358783A-AE90-4AC0-9452-C65373D6B614}"/>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118745</xdr:rowOff>
    </xdr:from>
    <xdr:to>
      <xdr:col>24</xdr:col>
      <xdr:colOff>114300</xdr:colOff>
      <xdr:row>35</xdr:row>
      <xdr:rowOff>48895</xdr:rowOff>
    </xdr:to>
    <xdr:sp macro="" textlink="">
      <xdr:nvSpPr>
        <xdr:cNvPr id="71" name="楕円 70">
          <a:extLst>
            <a:ext uri="{FF2B5EF4-FFF2-40B4-BE49-F238E27FC236}">
              <a16:creationId xmlns="" xmlns:a16="http://schemas.microsoft.com/office/drawing/2014/main" id="{A5141508-C04E-4A40-BC15-EFFDE2B4EE64}"/>
            </a:ext>
          </a:extLst>
        </xdr:cNvPr>
        <xdr:cNvSpPr/>
      </xdr:nvSpPr>
      <xdr:spPr>
        <a:xfrm>
          <a:off x="4036060" y="58185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141622</xdr:rowOff>
    </xdr:from>
    <xdr:ext cx="405111" cy="259045"/>
    <xdr:sp macro="" textlink="">
      <xdr:nvSpPr>
        <xdr:cNvPr id="72" name="【道路】&#10;有形固定資産減価償却率該当値テキスト">
          <a:extLst>
            <a:ext uri="{FF2B5EF4-FFF2-40B4-BE49-F238E27FC236}">
              <a16:creationId xmlns="" xmlns:a16="http://schemas.microsoft.com/office/drawing/2014/main" id="{1557D451-3598-4CF4-B77F-AEBB3D3821E6}"/>
            </a:ext>
          </a:extLst>
        </xdr:cNvPr>
        <xdr:cNvSpPr txBox="1"/>
      </xdr:nvSpPr>
      <xdr:spPr>
        <a:xfrm>
          <a:off x="4124960" y="567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132080</xdr:rowOff>
    </xdr:from>
    <xdr:to>
      <xdr:col>20</xdr:col>
      <xdr:colOff>38100</xdr:colOff>
      <xdr:row>35</xdr:row>
      <xdr:rowOff>62230</xdr:rowOff>
    </xdr:to>
    <xdr:sp macro="" textlink="">
      <xdr:nvSpPr>
        <xdr:cNvPr id="73" name="楕円 72">
          <a:extLst>
            <a:ext uri="{FF2B5EF4-FFF2-40B4-BE49-F238E27FC236}">
              <a16:creationId xmlns="" xmlns:a16="http://schemas.microsoft.com/office/drawing/2014/main" id="{F83F735E-E8EB-42A9-A6B8-685C49609758}"/>
            </a:ext>
          </a:extLst>
        </xdr:cNvPr>
        <xdr:cNvSpPr/>
      </xdr:nvSpPr>
      <xdr:spPr>
        <a:xfrm>
          <a:off x="3312160" y="58318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169545</xdr:rowOff>
    </xdr:from>
    <xdr:to>
      <xdr:col>24</xdr:col>
      <xdr:colOff>63500</xdr:colOff>
      <xdr:row>35</xdr:row>
      <xdr:rowOff>11430</xdr:rowOff>
    </xdr:to>
    <xdr:cxnSp macro="">
      <xdr:nvCxnSpPr>
        <xdr:cNvPr id="74" name="直線コネクタ 73">
          <a:extLst>
            <a:ext uri="{FF2B5EF4-FFF2-40B4-BE49-F238E27FC236}">
              <a16:creationId xmlns="" xmlns:a16="http://schemas.microsoft.com/office/drawing/2014/main" id="{0DBFBC6E-FEF9-4AD6-881F-939AFCC7F716}"/>
            </a:ext>
          </a:extLst>
        </xdr:cNvPr>
        <xdr:cNvCxnSpPr/>
      </xdr:nvCxnSpPr>
      <xdr:spPr>
        <a:xfrm flipV="1">
          <a:off x="3355340" y="5869305"/>
          <a:ext cx="73152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147320</xdr:rowOff>
    </xdr:from>
    <xdr:to>
      <xdr:col>15</xdr:col>
      <xdr:colOff>101600</xdr:colOff>
      <xdr:row>35</xdr:row>
      <xdr:rowOff>77470</xdr:rowOff>
    </xdr:to>
    <xdr:sp macro="" textlink="">
      <xdr:nvSpPr>
        <xdr:cNvPr id="75" name="楕円 74">
          <a:extLst>
            <a:ext uri="{FF2B5EF4-FFF2-40B4-BE49-F238E27FC236}">
              <a16:creationId xmlns="" xmlns:a16="http://schemas.microsoft.com/office/drawing/2014/main" id="{B8058216-F4E0-4067-8787-E722B873CBE2}"/>
            </a:ext>
          </a:extLst>
        </xdr:cNvPr>
        <xdr:cNvSpPr/>
      </xdr:nvSpPr>
      <xdr:spPr>
        <a:xfrm>
          <a:off x="2514600" y="58470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11430</xdr:rowOff>
    </xdr:from>
    <xdr:to>
      <xdr:col>19</xdr:col>
      <xdr:colOff>177800</xdr:colOff>
      <xdr:row>35</xdr:row>
      <xdr:rowOff>26670</xdr:rowOff>
    </xdr:to>
    <xdr:cxnSp macro="">
      <xdr:nvCxnSpPr>
        <xdr:cNvPr id="76" name="直線コネクタ 75">
          <a:extLst>
            <a:ext uri="{FF2B5EF4-FFF2-40B4-BE49-F238E27FC236}">
              <a16:creationId xmlns="" xmlns:a16="http://schemas.microsoft.com/office/drawing/2014/main" id="{714BE938-9F9C-491B-9F74-658612BDA232}"/>
            </a:ext>
          </a:extLst>
        </xdr:cNvPr>
        <xdr:cNvCxnSpPr/>
      </xdr:nvCxnSpPr>
      <xdr:spPr>
        <a:xfrm flipV="1">
          <a:off x="2565400" y="5878830"/>
          <a:ext cx="78994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31115</xdr:rowOff>
    </xdr:from>
    <xdr:to>
      <xdr:col>10</xdr:col>
      <xdr:colOff>165100</xdr:colOff>
      <xdr:row>35</xdr:row>
      <xdr:rowOff>132715</xdr:rowOff>
    </xdr:to>
    <xdr:sp macro="" textlink="">
      <xdr:nvSpPr>
        <xdr:cNvPr id="77" name="楕円 76">
          <a:extLst>
            <a:ext uri="{FF2B5EF4-FFF2-40B4-BE49-F238E27FC236}">
              <a16:creationId xmlns="" xmlns:a16="http://schemas.microsoft.com/office/drawing/2014/main" id="{501DFC73-7D7F-4060-BE2D-3C5B3D5C317A}"/>
            </a:ext>
          </a:extLst>
        </xdr:cNvPr>
        <xdr:cNvSpPr/>
      </xdr:nvSpPr>
      <xdr:spPr>
        <a:xfrm>
          <a:off x="1739900" y="58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26670</xdr:rowOff>
    </xdr:from>
    <xdr:to>
      <xdr:col>15</xdr:col>
      <xdr:colOff>50800</xdr:colOff>
      <xdr:row>35</xdr:row>
      <xdr:rowOff>81915</xdr:rowOff>
    </xdr:to>
    <xdr:cxnSp macro="">
      <xdr:nvCxnSpPr>
        <xdr:cNvPr id="78" name="直線コネクタ 77">
          <a:extLst>
            <a:ext uri="{FF2B5EF4-FFF2-40B4-BE49-F238E27FC236}">
              <a16:creationId xmlns="" xmlns:a16="http://schemas.microsoft.com/office/drawing/2014/main" id="{4FF26068-B856-48AD-8530-8593F9794F2A}"/>
            </a:ext>
          </a:extLst>
        </xdr:cNvPr>
        <xdr:cNvCxnSpPr/>
      </xdr:nvCxnSpPr>
      <xdr:spPr>
        <a:xfrm flipV="1">
          <a:off x="1790700" y="5894070"/>
          <a:ext cx="7747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156227</xdr:rowOff>
    </xdr:from>
    <xdr:ext cx="405111" cy="259045"/>
    <xdr:sp macro="" textlink="">
      <xdr:nvSpPr>
        <xdr:cNvPr id="79" name="n_1aveValue【道路】&#10;有形固定資産減価償却率">
          <a:extLst>
            <a:ext uri="{FF2B5EF4-FFF2-40B4-BE49-F238E27FC236}">
              <a16:creationId xmlns="" xmlns:a16="http://schemas.microsoft.com/office/drawing/2014/main" id="{3EB03E64-F0A6-4C34-B4B5-FA6FBC44635B}"/>
            </a:ext>
          </a:extLst>
        </xdr:cNvPr>
        <xdr:cNvSpPr txBox="1"/>
      </xdr:nvSpPr>
      <xdr:spPr>
        <a:xfrm>
          <a:off x="317056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28592</xdr:rowOff>
    </xdr:from>
    <xdr:ext cx="405111" cy="259045"/>
    <xdr:sp macro="" textlink="">
      <xdr:nvSpPr>
        <xdr:cNvPr id="80" name="n_2aveValue【道路】&#10;有形固定資産減価償却率">
          <a:extLst>
            <a:ext uri="{FF2B5EF4-FFF2-40B4-BE49-F238E27FC236}">
              <a16:creationId xmlns="" xmlns:a16="http://schemas.microsoft.com/office/drawing/2014/main" id="{F2B8CDF6-454A-445F-A7F1-745B3C0F6DD9}"/>
            </a:ext>
          </a:extLst>
        </xdr:cNvPr>
        <xdr:cNvSpPr txBox="1"/>
      </xdr:nvSpPr>
      <xdr:spPr>
        <a:xfrm>
          <a:off x="2385704" y="639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76217</xdr:rowOff>
    </xdr:from>
    <xdr:ext cx="405111" cy="259045"/>
    <xdr:sp macro="" textlink="">
      <xdr:nvSpPr>
        <xdr:cNvPr id="81" name="n_3aveValue【道路】&#10;有形固定資産減価償却率">
          <a:extLst>
            <a:ext uri="{FF2B5EF4-FFF2-40B4-BE49-F238E27FC236}">
              <a16:creationId xmlns="" xmlns:a16="http://schemas.microsoft.com/office/drawing/2014/main" id="{FC1E3B2C-2C3F-469E-BEC6-EA13B25FCBA2}"/>
            </a:ext>
          </a:extLst>
        </xdr:cNvPr>
        <xdr:cNvSpPr txBox="1"/>
      </xdr:nvSpPr>
      <xdr:spPr>
        <a:xfrm>
          <a:off x="161100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78757</xdr:rowOff>
    </xdr:from>
    <xdr:ext cx="405111" cy="259045"/>
    <xdr:sp macro="" textlink="">
      <xdr:nvSpPr>
        <xdr:cNvPr id="82" name="n_1mainValue【道路】&#10;有形固定資産減価償却率">
          <a:extLst>
            <a:ext uri="{FF2B5EF4-FFF2-40B4-BE49-F238E27FC236}">
              <a16:creationId xmlns="" xmlns:a16="http://schemas.microsoft.com/office/drawing/2014/main" id="{FC22A661-17D8-4D81-B288-F0DC32889F09}"/>
            </a:ext>
          </a:extLst>
        </xdr:cNvPr>
        <xdr:cNvSpPr txBox="1"/>
      </xdr:nvSpPr>
      <xdr:spPr>
        <a:xfrm>
          <a:off x="3170564" y="561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93997</xdr:rowOff>
    </xdr:from>
    <xdr:ext cx="405111" cy="259045"/>
    <xdr:sp macro="" textlink="">
      <xdr:nvSpPr>
        <xdr:cNvPr id="83" name="n_2mainValue【道路】&#10;有形固定資産減価償却率">
          <a:extLst>
            <a:ext uri="{FF2B5EF4-FFF2-40B4-BE49-F238E27FC236}">
              <a16:creationId xmlns="" xmlns:a16="http://schemas.microsoft.com/office/drawing/2014/main" id="{0B7A088E-9188-46DC-95DF-70E1078C7218}"/>
            </a:ext>
          </a:extLst>
        </xdr:cNvPr>
        <xdr:cNvSpPr txBox="1"/>
      </xdr:nvSpPr>
      <xdr:spPr>
        <a:xfrm>
          <a:off x="2385704" y="562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149242</xdr:rowOff>
    </xdr:from>
    <xdr:ext cx="405111" cy="259045"/>
    <xdr:sp macro="" textlink="">
      <xdr:nvSpPr>
        <xdr:cNvPr id="84" name="n_3mainValue【道路】&#10;有形固定資産減価償却率">
          <a:extLst>
            <a:ext uri="{FF2B5EF4-FFF2-40B4-BE49-F238E27FC236}">
              <a16:creationId xmlns="" xmlns:a16="http://schemas.microsoft.com/office/drawing/2014/main" id="{D5149A2B-DEDB-4402-A948-C3DFDE5169DE}"/>
            </a:ext>
          </a:extLst>
        </xdr:cNvPr>
        <xdr:cNvSpPr txBox="1"/>
      </xdr:nvSpPr>
      <xdr:spPr>
        <a:xfrm>
          <a:off x="161100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 xmlns:a16="http://schemas.microsoft.com/office/drawing/2014/main" id="{AF66D014-1932-448F-A5ED-FAC8ED84E442}"/>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 xmlns:a16="http://schemas.microsoft.com/office/drawing/2014/main" id="{7E304E1E-359A-4710-A9A9-E7979B9B7925}"/>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 xmlns:a16="http://schemas.microsoft.com/office/drawing/2014/main" id="{07E3C032-870E-4BEC-8EAC-D1366EC3A5F8}"/>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 xmlns:a16="http://schemas.microsoft.com/office/drawing/2014/main" id="{FBA42DE5-CE7A-46FA-878F-635301D732CA}"/>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 xmlns:a16="http://schemas.microsoft.com/office/drawing/2014/main" id="{A123C4A0-7569-432A-9304-D9A481A8C3D6}"/>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 xmlns:a16="http://schemas.microsoft.com/office/drawing/2014/main" id="{4E1CE8CE-F016-4791-B8EB-F1D7AA3EE0F6}"/>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 xmlns:a16="http://schemas.microsoft.com/office/drawing/2014/main" id="{8FBDC8AE-02FB-461F-A61F-ED2A1D73F3AF}"/>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 xmlns:a16="http://schemas.microsoft.com/office/drawing/2014/main" id="{F3FA9FB5-D0E6-4B26-9C15-D8B4D28F7A9F}"/>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 xmlns:a16="http://schemas.microsoft.com/office/drawing/2014/main" id="{C294B502-3F7A-4D44-89A6-D0A0A457BB2D}"/>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 xmlns:a16="http://schemas.microsoft.com/office/drawing/2014/main" id="{957D675A-2E4B-4BC0-A34C-937A13BEBE6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a:extLst>
            <a:ext uri="{FF2B5EF4-FFF2-40B4-BE49-F238E27FC236}">
              <a16:creationId xmlns="" xmlns:a16="http://schemas.microsoft.com/office/drawing/2014/main" id="{8FE5FC10-DE12-4524-9175-18F857AFF33E}"/>
            </a:ext>
          </a:extLst>
        </xdr:cNvPr>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a:extLst>
            <a:ext uri="{FF2B5EF4-FFF2-40B4-BE49-F238E27FC236}">
              <a16:creationId xmlns="" xmlns:a16="http://schemas.microsoft.com/office/drawing/2014/main" id="{1F361DA6-B843-413D-8521-476201EDF6BC}"/>
            </a:ext>
          </a:extLst>
        </xdr:cNvPr>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a:extLst>
            <a:ext uri="{FF2B5EF4-FFF2-40B4-BE49-F238E27FC236}">
              <a16:creationId xmlns="" xmlns:a16="http://schemas.microsoft.com/office/drawing/2014/main" id="{04FBCA6E-0B93-4150-902A-EC5C945FF61D}"/>
            </a:ext>
          </a:extLst>
        </xdr:cNvPr>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a:extLst>
            <a:ext uri="{FF2B5EF4-FFF2-40B4-BE49-F238E27FC236}">
              <a16:creationId xmlns="" xmlns:a16="http://schemas.microsoft.com/office/drawing/2014/main" id="{ABD07922-3F18-4CBF-9032-D0E53313B913}"/>
            </a:ext>
          </a:extLst>
        </xdr:cNvPr>
        <xdr:cNvSpPr txBox="1"/>
      </xdr:nvSpPr>
      <xdr:spPr>
        <a:xfrm>
          <a:off x="5364041" y="6418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a:extLst>
            <a:ext uri="{FF2B5EF4-FFF2-40B4-BE49-F238E27FC236}">
              <a16:creationId xmlns="" xmlns:a16="http://schemas.microsoft.com/office/drawing/2014/main" id="{6E5E0730-3A55-4660-92B7-1786FF2C4CB2}"/>
            </a:ext>
          </a:extLst>
        </xdr:cNvPr>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a:extLst>
            <a:ext uri="{FF2B5EF4-FFF2-40B4-BE49-F238E27FC236}">
              <a16:creationId xmlns="" xmlns:a16="http://schemas.microsoft.com/office/drawing/2014/main" id="{ED850474-7A1D-41AC-A4D0-C7F52E316AFB}"/>
            </a:ext>
          </a:extLst>
        </xdr:cNvPr>
        <xdr:cNvSpPr txBox="1"/>
      </xdr:nvSpPr>
      <xdr:spPr>
        <a:xfrm>
          <a:off x="5364041" y="5972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a:extLst>
            <a:ext uri="{FF2B5EF4-FFF2-40B4-BE49-F238E27FC236}">
              <a16:creationId xmlns="" xmlns:a16="http://schemas.microsoft.com/office/drawing/2014/main" id="{90795AEC-397C-4F56-B9B7-D611E9C0EAF8}"/>
            </a:ext>
          </a:extLst>
        </xdr:cNvPr>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a:extLst>
            <a:ext uri="{FF2B5EF4-FFF2-40B4-BE49-F238E27FC236}">
              <a16:creationId xmlns="" xmlns:a16="http://schemas.microsoft.com/office/drawing/2014/main" id="{93C9D6C9-A103-4524-B568-D5FB6BAEE407}"/>
            </a:ext>
          </a:extLst>
        </xdr:cNvPr>
        <xdr:cNvSpPr txBox="1"/>
      </xdr:nvSpPr>
      <xdr:spPr>
        <a:xfrm>
          <a:off x="5364041" y="55270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 xmlns:a16="http://schemas.microsoft.com/office/drawing/2014/main" id="{7416D4B9-3AC9-425C-B74F-77A9C8B506DB}"/>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a:extLst>
            <a:ext uri="{FF2B5EF4-FFF2-40B4-BE49-F238E27FC236}">
              <a16:creationId xmlns="" xmlns:a16="http://schemas.microsoft.com/office/drawing/2014/main" id="{CE07AA2F-3266-48DC-A658-18FC846FE005}"/>
            </a:ext>
          </a:extLst>
        </xdr:cNvPr>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 xmlns:a16="http://schemas.microsoft.com/office/drawing/2014/main" id="{9153A71A-A81B-4784-A55C-71853A231936}"/>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2271</xdr:rowOff>
    </xdr:from>
    <xdr:to>
      <xdr:col>54</xdr:col>
      <xdr:colOff>189865</xdr:colOff>
      <xdr:row>41</xdr:row>
      <xdr:rowOff>130698</xdr:rowOff>
    </xdr:to>
    <xdr:cxnSp macro="">
      <xdr:nvCxnSpPr>
        <xdr:cNvPr id="106" name="直線コネクタ 105">
          <a:extLst>
            <a:ext uri="{FF2B5EF4-FFF2-40B4-BE49-F238E27FC236}">
              <a16:creationId xmlns="" xmlns:a16="http://schemas.microsoft.com/office/drawing/2014/main" id="{D6E42183-19A9-4E13-891F-5815265B9FDD}"/>
            </a:ext>
          </a:extLst>
        </xdr:cNvPr>
        <xdr:cNvCxnSpPr/>
      </xdr:nvCxnSpPr>
      <xdr:spPr>
        <a:xfrm flipV="1">
          <a:off x="9219565" y="5534391"/>
          <a:ext cx="0" cy="1469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134525</xdr:rowOff>
    </xdr:from>
    <xdr:ext cx="469744" cy="259045"/>
    <xdr:sp macro="" textlink="">
      <xdr:nvSpPr>
        <xdr:cNvPr id="107" name="【道路】&#10;一人当たり延長最小値テキスト">
          <a:extLst>
            <a:ext uri="{FF2B5EF4-FFF2-40B4-BE49-F238E27FC236}">
              <a16:creationId xmlns="" xmlns:a16="http://schemas.microsoft.com/office/drawing/2014/main" id="{FB88DB5E-0D7B-454F-A306-2EC650335C6A}"/>
            </a:ext>
          </a:extLst>
        </xdr:cNvPr>
        <xdr:cNvSpPr txBox="1"/>
      </xdr:nvSpPr>
      <xdr:spPr>
        <a:xfrm>
          <a:off x="9258300" y="700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130698</xdr:rowOff>
    </xdr:from>
    <xdr:to>
      <xdr:col>55</xdr:col>
      <xdr:colOff>88900</xdr:colOff>
      <xdr:row>41</xdr:row>
      <xdr:rowOff>130698</xdr:rowOff>
    </xdr:to>
    <xdr:cxnSp macro="">
      <xdr:nvCxnSpPr>
        <xdr:cNvPr id="108" name="直線コネクタ 107">
          <a:extLst>
            <a:ext uri="{FF2B5EF4-FFF2-40B4-BE49-F238E27FC236}">
              <a16:creationId xmlns="" xmlns:a16="http://schemas.microsoft.com/office/drawing/2014/main" id="{44E3A5DF-5D2C-4954-ADBE-B591FE5225E3}"/>
            </a:ext>
          </a:extLst>
        </xdr:cNvPr>
        <xdr:cNvCxnSpPr/>
      </xdr:nvCxnSpPr>
      <xdr:spPr>
        <a:xfrm>
          <a:off x="9154160" y="70039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120398</xdr:rowOff>
    </xdr:from>
    <xdr:ext cx="534377" cy="259045"/>
    <xdr:sp macro="" textlink="">
      <xdr:nvSpPr>
        <xdr:cNvPr id="109" name="【道路】&#10;一人当たり延長最大値テキスト">
          <a:extLst>
            <a:ext uri="{FF2B5EF4-FFF2-40B4-BE49-F238E27FC236}">
              <a16:creationId xmlns="" xmlns:a16="http://schemas.microsoft.com/office/drawing/2014/main" id="{DCE0C1FE-7B16-41EF-A3C1-412D47E53852}"/>
            </a:ext>
          </a:extLst>
        </xdr:cNvPr>
        <xdr:cNvSpPr txBox="1"/>
      </xdr:nvSpPr>
      <xdr:spPr>
        <a:xfrm>
          <a:off x="9258300" y="531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2271</xdr:rowOff>
    </xdr:from>
    <xdr:to>
      <xdr:col>55</xdr:col>
      <xdr:colOff>88900</xdr:colOff>
      <xdr:row>33</xdr:row>
      <xdr:rowOff>2271</xdr:rowOff>
    </xdr:to>
    <xdr:cxnSp macro="">
      <xdr:nvCxnSpPr>
        <xdr:cNvPr id="110" name="直線コネクタ 109">
          <a:extLst>
            <a:ext uri="{FF2B5EF4-FFF2-40B4-BE49-F238E27FC236}">
              <a16:creationId xmlns="" xmlns:a16="http://schemas.microsoft.com/office/drawing/2014/main" id="{2F8C6664-82D6-4E36-B3DD-FFA8A0C8A7D7}"/>
            </a:ext>
          </a:extLst>
        </xdr:cNvPr>
        <xdr:cNvCxnSpPr/>
      </xdr:nvCxnSpPr>
      <xdr:spPr>
        <a:xfrm>
          <a:off x="9154160" y="55343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29394</xdr:rowOff>
    </xdr:from>
    <xdr:ext cx="469744" cy="259045"/>
    <xdr:sp macro="" textlink="">
      <xdr:nvSpPr>
        <xdr:cNvPr id="111" name="【道路】&#10;一人当たり延長平均値テキスト">
          <a:extLst>
            <a:ext uri="{FF2B5EF4-FFF2-40B4-BE49-F238E27FC236}">
              <a16:creationId xmlns="" xmlns:a16="http://schemas.microsoft.com/office/drawing/2014/main" id="{1EBD2BFF-7385-45C5-ADAF-0F44FD698E55}"/>
            </a:ext>
          </a:extLst>
        </xdr:cNvPr>
        <xdr:cNvSpPr txBox="1"/>
      </xdr:nvSpPr>
      <xdr:spPr>
        <a:xfrm>
          <a:off x="9258300" y="6399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6517</xdr:rowOff>
    </xdr:from>
    <xdr:to>
      <xdr:col>55</xdr:col>
      <xdr:colOff>50800</xdr:colOff>
      <xdr:row>39</xdr:row>
      <xdr:rowOff>108117</xdr:rowOff>
    </xdr:to>
    <xdr:sp macro="" textlink="">
      <xdr:nvSpPr>
        <xdr:cNvPr id="112" name="フローチャート: 判断 111">
          <a:extLst>
            <a:ext uri="{FF2B5EF4-FFF2-40B4-BE49-F238E27FC236}">
              <a16:creationId xmlns="" xmlns:a16="http://schemas.microsoft.com/office/drawing/2014/main" id="{8EFD4BEA-118A-49E4-AB5F-2879440B1808}"/>
            </a:ext>
          </a:extLst>
        </xdr:cNvPr>
        <xdr:cNvSpPr/>
      </xdr:nvSpPr>
      <xdr:spPr>
        <a:xfrm>
          <a:off x="9192260" y="65444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6152</xdr:rowOff>
    </xdr:from>
    <xdr:to>
      <xdr:col>50</xdr:col>
      <xdr:colOff>165100</xdr:colOff>
      <xdr:row>39</xdr:row>
      <xdr:rowOff>107752</xdr:rowOff>
    </xdr:to>
    <xdr:sp macro="" textlink="">
      <xdr:nvSpPr>
        <xdr:cNvPr id="113" name="フローチャート: 判断 112">
          <a:extLst>
            <a:ext uri="{FF2B5EF4-FFF2-40B4-BE49-F238E27FC236}">
              <a16:creationId xmlns="" xmlns:a16="http://schemas.microsoft.com/office/drawing/2014/main" id="{CDA2E0DF-0493-4ED3-B6B7-7AECFD789A21}"/>
            </a:ext>
          </a:extLst>
        </xdr:cNvPr>
        <xdr:cNvSpPr/>
      </xdr:nvSpPr>
      <xdr:spPr>
        <a:xfrm>
          <a:off x="8445500" y="654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142946</xdr:rowOff>
    </xdr:from>
    <xdr:to>
      <xdr:col>46</xdr:col>
      <xdr:colOff>38100</xdr:colOff>
      <xdr:row>39</xdr:row>
      <xdr:rowOff>73096</xdr:rowOff>
    </xdr:to>
    <xdr:sp macro="" textlink="">
      <xdr:nvSpPr>
        <xdr:cNvPr id="114" name="フローチャート: 判断 113">
          <a:extLst>
            <a:ext uri="{FF2B5EF4-FFF2-40B4-BE49-F238E27FC236}">
              <a16:creationId xmlns="" xmlns:a16="http://schemas.microsoft.com/office/drawing/2014/main" id="{8CF44B27-0B1C-4165-8948-FF11948A22F8}"/>
            </a:ext>
          </a:extLst>
        </xdr:cNvPr>
        <xdr:cNvSpPr/>
      </xdr:nvSpPr>
      <xdr:spPr>
        <a:xfrm>
          <a:off x="7670800" y="65132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162743</xdr:rowOff>
    </xdr:from>
    <xdr:to>
      <xdr:col>41</xdr:col>
      <xdr:colOff>101600</xdr:colOff>
      <xdr:row>39</xdr:row>
      <xdr:rowOff>92893</xdr:rowOff>
    </xdr:to>
    <xdr:sp macro="" textlink="">
      <xdr:nvSpPr>
        <xdr:cNvPr id="115" name="フローチャート: 判断 114">
          <a:extLst>
            <a:ext uri="{FF2B5EF4-FFF2-40B4-BE49-F238E27FC236}">
              <a16:creationId xmlns="" xmlns:a16="http://schemas.microsoft.com/office/drawing/2014/main" id="{44934529-70FB-4699-AF09-BC1942A9270B}"/>
            </a:ext>
          </a:extLst>
        </xdr:cNvPr>
        <xdr:cNvSpPr/>
      </xdr:nvSpPr>
      <xdr:spPr>
        <a:xfrm>
          <a:off x="6873240" y="65330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 xmlns:a16="http://schemas.microsoft.com/office/drawing/2014/main" id="{A9419AF5-1C81-41E6-BEDC-900AEC15B938}"/>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 xmlns:a16="http://schemas.microsoft.com/office/drawing/2014/main" id="{6869E673-6A81-4733-83C8-C6A3A9D49BD2}"/>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 xmlns:a16="http://schemas.microsoft.com/office/drawing/2014/main" id="{FA06FF10-B7A1-460A-93C9-170B874E076C}"/>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 xmlns:a16="http://schemas.microsoft.com/office/drawing/2014/main" id="{CDCE6B62-FD01-4B1A-B690-06A41740CA85}"/>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 xmlns:a16="http://schemas.microsoft.com/office/drawing/2014/main" id="{916A189E-9CDB-4A83-8B3F-1553D37B5A61}"/>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47482</xdr:rowOff>
    </xdr:from>
    <xdr:to>
      <xdr:col>55</xdr:col>
      <xdr:colOff>50800</xdr:colOff>
      <xdr:row>40</xdr:row>
      <xdr:rowOff>149082</xdr:rowOff>
    </xdr:to>
    <xdr:sp macro="" textlink="">
      <xdr:nvSpPr>
        <xdr:cNvPr id="121" name="楕円 120">
          <a:extLst>
            <a:ext uri="{FF2B5EF4-FFF2-40B4-BE49-F238E27FC236}">
              <a16:creationId xmlns="" xmlns:a16="http://schemas.microsoft.com/office/drawing/2014/main" id="{6DB0CD3D-6DD9-4D8E-9623-E7E7EF322A7E}"/>
            </a:ext>
          </a:extLst>
        </xdr:cNvPr>
        <xdr:cNvSpPr/>
      </xdr:nvSpPr>
      <xdr:spPr>
        <a:xfrm>
          <a:off x="9192260" y="675308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25909</xdr:rowOff>
    </xdr:from>
    <xdr:ext cx="469744" cy="259045"/>
    <xdr:sp macro="" textlink="">
      <xdr:nvSpPr>
        <xdr:cNvPr id="122" name="【道路】&#10;一人当たり延長該当値テキスト">
          <a:extLst>
            <a:ext uri="{FF2B5EF4-FFF2-40B4-BE49-F238E27FC236}">
              <a16:creationId xmlns="" xmlns:a16="http://schemas.microsoft.com/office/drawing/2014/main" id="{2C12F1D2-0D0E-432A-B5D8-328B69697388}"/>
            </a:ext>
          </a:extLst>
        </xdr:cNvPr>
        <xdr:cNvSpPr txBox="1"/>
      </xdr:nvSpPr>
      <xdr:spPr>
        <a:xfrm>
          <a:off x="9258300" y="6731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49449</xdr:rowOff>
    </xdr:from>
    <xdr:to>
      <xdr:col>50</xdr:col>
      <xdr:colOff>165100</xdr:colOff>
      <xdr:row>40</xdr:row>
      <xdr:rowOff>151049</xdr:rowOff>
    </xdr:to>
    <xdr:sp macro="" textlink="">
      <xdr:nvSpPr>
        <xdr:cNvPr id="123" name="楕円 122">
          <a:extLst>
            <a:ext uri="{FF2B5EF4-FFF2-40B4-BE49-F238E27FC236}">
              <a16:creationId xmlns="" xmlns:a16="http://schemas.microsoft.com/office/drawing/2014/main" id="{1ADC772A-4730-4741-81B9-45D81FBF555C}"/>
            </a:ext>
          </a:extLst>
        </xdr:cNvPr>
        <xdr:cNvSpPr/>
      </xdr:nvSpPr>
      <xdr:spPr>
        <a:xfrm>
          <a:off x="8445500" y="675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98282</xdr:rowOff>
    </xdr:from>
    <xdr:to>
      <xdr:col>55</xdr:col>
      <xdr:colOff>0</xdr:colOff>
      <xdr:row>40</xdr:row>
      <xdr:rowOff>100249</xdr:rowOff>
    </xdr:to>
    <xdr:cxnSp macro="">
      <xdr:nvCxnSpPr>
        <xdr:cNvPr id="124" name="直線コネクタ 123">
          <a:extLst>
            <a:ext uri="{FF2B5EF4-FFF2-40B4-BE49-F238E27FC236}">
              <a16:creationId xmlns="" xmlns:a16="http://schemas.microsoft.com/office/drawing/2014/main" id="{C3FC6547-CC27-495E-8700-A75A512BDAEC}"/>
            </a:ext>
          </a:extLst>
        </xdr:cNvPr>
        <xdr:cNvCxnSpPr/>
      </xdr:nvCxnSpPr>
      <xdr:spPr>
        <a:xfrm flipV="1">
          <a:off x="8496300" y="6803882"/>
          <a:ext cx="723900" cy="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56993</xdr:rowOff>
    </xdr:from>
    <xdr:to>
      <xdr:col>46</xdr:col>
      <xdr:colOff>38100</xdr:colOff>
      <xdr:row>40</xdr:row>
      <xdr:rowOff>158593</xdr:rowOff>
    </xdr:to>
    <xdr:sp macro="" textlink="">
      <xdr:nvSpPr>
        <xdr:cNvPr id="125" name="楕円 124">
          <a:extLst>
            <a:ext uri="{FF2B5EF4-FFF2-40B4-BE49-F238E27FC236}">
              <a16:creationId xmlns="" xmlns:a16="http://schemas.microsoft.com/office/drawing/2014/main" id="{E9738DF9-4CA5-4FBA-AF5D-E4CBE41E1BCD}"/>
            </a:ext>
          </a:extLst>
        </xdr:cNvPr>
        <xdr:cNvSpPr/>
      </xdr:nvSpPr>
      <xdr:spPr>
        <a:xfrm>
          <a:off x="7670800" y="676259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100249</xdr:rowOff>
    </xdr:from>
    <xdr:to>
      <xdr:col>50</xdr:col>
      <xdr:colOff>114300</xdr:colOff>
      <xdr:row>40</xdr:row>
      <xdr:rowOff>107793</xdr:rowOff>
    </xdr:to>
    <xdr:cxnSp macro="">
      <xdr:nvCxnSpPr>
        <xdr:cNvPr id="126" name="直線コネクタ 125">
          <a:extLst>
            <a:ext uri="{FF2B5EF4-FFF2-40B4-BE49-F238E27FC236}">
              <a16:creationId xmlns="" xmlns:a16="http://schemas.microsoft.com/office/drawing/2014/main" id="{A4365FDA-6853-4B3F-AAEA-4E5E757C62DE}"/>
            </a:ext>
          </a:extLst>
        </xdr:cNvPr>
        <xdr:cNvCxnSpPr/>
      </xdr:nvCxnSpPr>
      <xdr:spPr>
        <a:xfrm flipV="1">
          <a:off x="7713980" y="6805849"/>
          <a:ext cx="78232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83831</xdr:rowOff>
    </xdr:from>
    <xdr:to>
      <xdr:col>41</xdr:col>
      <xdr:colOff>101600</xdr:colOff>
      <xdr:row>41</xdr:row>
      <xdr:rowOff>13981</xdr:rowOff>
    </xdr:to>
    <xdr:sp macro="" textlink="">
      <xdr:nvSpPr>
        <xdr:cNvPr id="127" name="楕円 126">
          <a:extLst>
            <a:ext uri="{FF2B5EF4-FFF2-40B4-BE49-F238E27FC236}">
              <a16:creationId xmlns="" xmlns:a16="http://schemas.microsoft.com/office/drawing/2014/main" id="{BB06F8E8-E819-440A-AA89-11796E3889B0}"/>
            </a:ext>
          </a:extLst>
        </xdr:cNvPr>
        <xdr:cNvSpPr/>
      </xdr:nvSpPr>
      <xdr:spPr>
        <a:xfrm>
          <a:off x="6873240" y="67894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107793</xdr:rowOff>
    </xdr:from>
    <xdr:to>
      <xdr:col>45</xdr:col>
      <xdr:colOff>177800</xdr:colOff>
      <xdr:row>40</xdr:row>
      <xdr:rowOff>134631</xdr:rowOff>
    </xdr:to>
    <xdr:cxnSp macro="">
      <xdr:nvCxnSpPr>
        <xdr:cNvPr id="128" name="直線コネクタ 127">
          <a:extLst>
            <a:ext uri="{FF2B5EF4-FFF2-40B4-BE49-F238E27FC236}">
              <a16:creationId xmlns="" xmlns:a16="http://schemas.microsoft.com/office/drawing/2014/main" id="{13AEACE9-8765-4CA2-9B86-69B9D9BD9CE7}"/>
            </a:ext>
          </a:extLst>
        </xdr:cNvPr>
        <xdr:cNvCxnSpPr/>
      </xdr:nvCxnSpPr>
      <xdr:spPr>
        <a:xfrm flipV="1">
          <a:off x="6924040" y="6813393"/>
          <a:ext cx="789940" cy="2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124279</xdr:rowOff>
    </xdr:from>
    <xdr:ext cx="469744" cy="259045"/>
    <xdr:sp macro="" textlink="">
      <xdr:nvSpPr>
        <xdr:cNvPr id="129" name="n_1aveValue【道路】&#10;一人当たり延長">
          <a:extLst>
            <a:ext uri="{FF2B5EF4-FFF2-40B4-BE49-F238E27FC236}">
              <a16:creationId xmlns="" xmlns:a16="http://schemas.microsoft.com/office/drawing/2014/main" id="{EFC6F7EB-DD28-472A-9504-99D886CC11FA}"/>
            </a:ext>
          </a:extLst>
        </xdr:cNvPr>
        <xdr:cNvSpPr txBox="1"/>
      </xdr:nvSpPr>
      <xdr:spPr>
        <a:xfrm>
          <a:off x="8271587" y="6326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89623</xdr:rowOff>
    </xdr:from>
    <xdr:ext cx="469744" cy="259045"/>
    <xdr:sp macro="" textlink="">
      <xdr:nvSpPr>
        <xdr:cNvPr id="130" name="n_2aveValue【道路】&#10;一人当たり延長">
          <a:extLst>
            <a:ext uri="{FF2B5EF4-FFF2-40B4-BE49-F238E27FC236}">
              <a16:creationId xmlns="" xmlns:a16="http://schemas.microsoft.com/office/drawing/2014/main" id="{5FFDB95D-7587-4E28-A7F4-BBADB7773688}"/>
            </a:ext>
          </a:extLst>
        </xdr:cNvPr>
        <xdr:cNvSpPr txBox="1"/>
      </xdr:nvSpPr>
      <xdr:spPr>
        <a:xfrm>
          <a:off x="7509587" y="629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109420</xdr:rowOff>
    </xdr:from>
    <xdr:ext cx="469744" cy="259045"/>
    <xdr:sp macro="" textlink="">
      <xdr:nvSpPr>
        <xdr:cNvPr id="131" name="n_3aveValue【道路】&#10;一人当たり延長">
          <a:extLst>
            <a:ext uri="{FF2B5EF4-FFF2-40B4-BE49-F238E27FC236}">
              <a16:creationId xmlns="" xmlns:a16="http://schemas.microsoft.com/office/drawing/2014/main" id="{D496691E-AC5A-41AC-8F56-D0F65C3F532C}"/>
            </a:ext>
          </a:extLst>
        </xdr:cNvPr>
        <xdr:cNvSpPr txBox="1"/>
      </xdr:nvSpPr>
      <xdr:spPr>
        <a:xfrm>
          <a:off x="6712027" y="6312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142176</xdr:rowOff>
    </xdr:from>
    <xdr:ext cx="469744" cy="259045"/>
    <xdr:sp macro="" textlink="">
      <xdr:nvSpPr>
        <xdr:cNvPr id="132" name="n_1mainValue【道路】&#10;一人当たり延長">
          <a:extLst>
            <a:ext uri="{FF2B5EF4-FFF2-40B4-BE49-F238E27FC236}">
              <a16:creationId xmlns="" xmlns:a16="http://schemas.microsoft.com/office/drawing/2014/main" id="{7AFA7193-FA9E-4558-B920-11F01E583751}"/>
            </a:ext>
          </a:extLst>
        </xdr:cNvPr>
        <xdr:cNvSpPr txBox="1"/>
      </xdr:nvSpPr>
      <xdr:spPr>
        <a:xfrm>
          <a:off x="8271587" y="684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149720</xdr:rowOff>
    </xdr:from>
    <xdr:ext cx="469744" cy="259045"/>
    <xdr:sp macro="" textlink="">
      <xdr:nvSpPr>
        <xdr:cNvPr id="133" name="n_2mainValue【道路】&#10;一人当たり延長">
          <a:extLst>
            <a:ext uri="{FF2B5EF4-FFF2-40B4-BE49-F238E27FC236}">
              <a16:creationId xmlns="" xmlns:a16="http://schemas.microsoft.com/office/drawing/2014/main" id="{72CE7E3E-16F1-4206-ACA9-A768583BC814}"/>
            </a:ext>
          </a:extLst>
        </xdr:cNvPr>
        <xdr:cNvSpPr txBox="1"/>
      </xdr:nvSpPr>
      <xdr:spPr>
        <a:xfrm>
          <a:off x="7509587" y="685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5108</xdr:rowOff>
    </xdr:from>
    <xdr:ext cx="469744" cy="259045"/>
    <xdr:sp macro="" textlink="">
      <xdr:nvSpPr>
        <xdr:cNvPr id="134" name="n_3mainValue【道路】&#10;一人当たり延長">
          <a:extLst>
            <a:ext uri="{FF2B5EF4-FFF2-40B4-BE49-F238E27FC236}">
              <a16:creationId xmlns="" xmlns:a16="http://schemas.microsoft.com/office/drawing/2014/main" id="{88F234C3-9E58-4848-A346-339B102D73DC}"/>
            </a:ext>
          </a:extLst>
        </xdr:cNvPr>
        <xdr:cNvSpPr txBox="1"/>
      </xdr:nvSpPr>
      <xdr:spPr>
        <a:xfrm>
          <a:off x="6712027" y="6878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 xmlns:a16="http://schemas.microsoft.com/office/drawing/2014/main" id="{4BA71590-FB61-4B84-9C50-D6E7E010A342}"/>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 xmlns:a16="http://schemas.microsoft.com/office/drawing/2014/main" id="{24FB746F-AEE3-4996-B400-F689E96EEBB8}"/>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 xmlns:a16="http://schemas.microsoft.com/office/drawing/2014/main" id="{A870D0EB-EF97-4EC0-AFFC-4628CAE64974}"/>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 xmlns:a16="http://schemas.microsoft.com/office/drawing/2014/main" id="{28F1AE6E-AC26-46C5-B757-83BCD6AE9B63}"/>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 xmlns:a16="http://schemas.microsoft.com/office/drawing/2014/main" id="{E3FC8903-36CA-4F1F-9126-237FE4804F23}"/>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 xmlns:a16="http://schemas.microsoft.com/office/drawing/2014/main" id="{0E5D4D65-0FF9-4851-8E9A-A6861BAEE203}"/>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 xmlns:a16="http://schemas.microsoft.com/office/drawing/2014/main" id="{12EC9FB1-4D22-4B39-86D3-481329CB5688}"/>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 xmlns:a16="http://schemas.microsoft.com/office/drawing/2014/main" id="{9A040EA2-1AFB-4DB9-BFB0-B944CE900F0A}"/>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 xmlns:a16="http://schemas.microsoft.com/office/drawing/2014/main" id="{3B4775DB-F42F-4B91-8389-A815E7C3628A}"/>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 xmlns:a16="http://schemas.microsoft.com/office/drawing/2014/main" id="{5FB913A2-22D8-4508-8CAF-951FDA8712F7}"/>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5" name="直線コネクタ 144">
          <a:extLst>
            <a:ext uri="{FF2B5EF4-FFF2-40B4-BE49-F238E27FC236}">
              <a16:creationId xmlns="" xmlns:a16="http://schemas.microsoft.com/office/drawing/2014/main" id="{3697E577-67BC-45B8-8127-31FBA5FFD9F4}"/>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6" name="テキスト ボックス 145">
          <a:extLst>
            <a:ext uri="{FF2B5EF4-FFF2-40B4-BE49-F238E27FC236}">
              <a16:creationId xmlns="" xmlns:a16="http://schemas.microsoft.com/office/drawing/2014/main" id="{378FDA1F-B198-42CA-ABED-D10662605858}"/>
            </a:ext>
          </a:extLst>
        </xdr:cNvPr>
        <xdr:cNvSpPr txBox="1"/>
      </xdr:nvSpPr>
      <xdr:spPr>
        <a:xfrm>
          <a:off x="37734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7" name="直線コネクタ 146">
          <a:extLst>
            <a:ext uri="{FF2B5EF4-FFF2-40B4-BE49-F238E27FC236}">
              <a16:creationId xmlns="" xmlns:a16="http://schemas.microsoft.com/office/drawing/2014/main" id="{9E5E5BD7-DAA7-4594-8B31-B77815C8BB42}"/>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8" name="テキスト ボックス 147">
          <a:extLst>
            <a:ext uri="{FF2B5EF4-FFF2-40B4-BE49-F238E27FC236}">
              <a16:creationId xmlns="" xmlns:a16="http://schemas.microsoft.com/office/drawing/2014/main" id="{8E7DEA9D-943A-4354-9A1C-7505378D2EA1}"/>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9" name="直線コネクタ 148">
          <a:extLst>
            <a:ext uri="{FF2B5EF4-FFF2-40B4-BE49-F238E27FC236}">
              <a16:creationId xmlns="" xmlns:a16="http://schemas.microsoft.com/office/drawing/2014/main" id="{60969696-A92D-4057-8498-0AB42E2FA427}"/>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0" name="テキスト ボックス 149">
          <a:extLst>
            <a:ext uri="{FF2B5EF4-FFF2-40B4-BE49-F238E27FC236}">
              <a16:creationId xmlns="" xmlns:a16="http://schemas.microsoft.com/office/drawing/2014/main" id="{A5C5B9EC-F9BE-42E2-AF4F-3D1E9D991A3C}"/>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1" name="直線コネクタ 150">
          <a:extLst>
            <a:ext uri="{FF2B5EF4-FFF2-40B4-BE49-F238E27FC236}">
              <a16:creationId xmlns="" xmlns:a16="http://schemas.microsoft.com/office/drawing/2014/main" id="{33C7931A-3D69-4CA7-A59A-63C201B9EDD3}"/>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2" name="テキスト ボックス 151">
          <a:extLst>
            <a:ext uri="{FF2B5EF4-FFF2-40B4-BE49-F238E27FC236}">
              <a16:creationId xmlns="" xmlns:a16="http://schemas.microsoft.com/office/drawing/2014/main" id="{F7138DCA-56B9-4606-9A9E-07C6EE08098E}"/>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3" name="直線コネクタ 152">
          <a:extLst>
            <a:ext uri="{FF2B5EF4-FFF2-40B4-BE49-F238E27FC236}">
              <a16:creationId xmlns="" xmlns:a16="http://schemas.microsoft.com/office/drawing/2014/main" id="{4FDA656B-8697-46ED-BAA5-56DDF26C9B5D}"/>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4" name="テキスト ボックス 153">
          <a:extLst>
            <a:ext uri="{FF2B5EF4-FFF2-40B4-BE49-F238E27FC236}">
              <a16:creationId xmlns="" xmlns:a16="http://schemas.microsoft.com/office/drawing/2014/main" id="{59451A7E-AC9F-45E2-89EF-55847CDB3841}"/>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5" name="直線コネクタ 154">
          <a:extLst>
            <a:ext uri="{FF2B5EF4-FFF2-40B4-BE49-F238E27FC236}">
              <a16:creationId xmlns="" xmlns:a16="http://schemas.microsoft.com/office/drawing/2014/main" id="{AA6BB11A-82DF-44EB-85E4-DA8ED112E39C}"/>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6" name="テキスト ボックス 155">
          <a:extLst>
            <a:ext uri="{FF2B5EF4-FFF2-40B4-BE49-F238E27FC236}">
              <a16:creationId xmlns="" xmlns:a16="http://schemas.microsoft.com/office/drawing/2014/main" id="{9DB52B14-FEAC-4D47-841D-0FC4063E6132}"/>
            </a:ext>
          </a:extLst>
        </xdr:cNvPr>
        <xdr:cNvSpPr txBox="1"/>
      </xdr:nvSpPr>
      <xdr:spPr>
        <a:xfrm>
          <a:off x="27196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a:extLst>
            <a:ext uri="{FF2B5EF4-FFF2-40B4-BE49-F238E27FC236}">
              <a16:creationId xmlns="" xmlns:a16="http://schemas.microsoft.com/office/drawing/2014/main" id="{AA9FE29C-A39B-465D-BEE9-FE3B82F7A90C}"/>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a:extLst>
            <a:ext uri="{FF2B5EF4-FFF2-40B4-BE49-F238E27FC236}">
              <a16:creationId xmlns="" xmlns:a16="http://schemas.microsoft.com/office/drawing/2014/main" id="{895324AD-8727-4C9E-8E4F-F86D0412CDF7}"/>
            </a:ext>
          </a:extLst>
        </xdr:cNvPr>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a:extLst>
            <a:ext uri="{FF2B5EF4-FFF2-40B4-BE49-F238E27FC236}">
              <a16:creationId xmlns="" xmlns:a16="http://schemas.microsoft.com/office/drawing/2014/main" id="{ACD0ED04-5EC8-4732-B4E7-0964BD6D60B3}"/>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60" name="直線コネクタ 159">
          <a:extLst>
            <a:ext uri="{FF2B5EF4-FFF2-40B4-BE49-F238E27FC236}">
              <a16:creationId xmlns="" xmlns:a16="http://schemas.microsoft.com/office/drawing/2014/main" id="{F02611F6-276C-4389-B227-EC9AD2E77D03}"/>
            </a:ext>
          </a:extLst>
        </xdr:cNvPr>
        <xdr:cNvCxnSpPr/>
      </xdr:nvCxnSpPr>
      <xdr:spPr>
        <a:xfrm flipV="1">
          <a:off x="4086225" y="9261022"/>
          <a:ext cx="0" cy="1430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61" name="【橋りょう・トンネル】&#10;有形固定資産減価償却率最小値テキスト">
          <a:extLst>
            <a:ext uri="{FF2B5EF4-FFF2-40B4-BE49-F238E27FC236}">
              <a16:creationId xmlns="" xmlns:a16="http://schemas.microsoft.com/office/drawing/2014/main" id="{CA42229A-D9CD-4F33-819B-039B4BBC341F}"/>
            </a:ext>
          </a:extLst>
        </xdr:cNvPr>
        <xdr:cNvSpPr txBox="1"/>
      </xdr:nvSpPr>
      <xdr:spPr>
        <a:xfrm>
          <a:off x="4124960" y="1069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62" name="直線コネクタ 161">
          <a:extLst>
            <a:ext uri="{FF2B5EF4-FFF2-40B4-BE49-F238E27FC236}">
              <a16:creationId xmlns="" xmlns:a16="http://schemas.microsoft.com/office/drawing/2014/main" id="{5263EB29-BC50-4E83-8095-F9A4E3911584}"/>
            </a:ext>
          </a:extLst>
        </xdr:cNvPr>
        <xdr:cNvCxnSpPr/>
      </xdr:nvCxnSpPr>
      <xdr:spPr>
        <a:xfrm>
          <a:off x="4020820" y="106919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3" name="【橋りょう・トンネル】&#10;有形固定資産減価償却率最大値テキスト">
          <a:extLst>
            <a:ext uri="{FF2B5EF4-FFF2-40B4-BE49-F238E27FC236}">
              <a16:creationId xmlns="" xmlns:a16="http://schemas.microsoft.com/office/drawing/2014/main" id="{403DBD2D-22AE-402F-9B01-F9484A4A3894}"/>
            </a:ext>
          </a:extLst>
        </xdr:cNvPr>
        <xdr:cNvSpPr txBox="1"/>
      </xdr:nvSpPr>
      <xdr:spPr>
        <a:xfrm>
          <a:off x="4124960" y="904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4" name="直線コネクタ 163">
          <a:extLst>
            <a:ext uri="{FF2B5EF4-FFF2-40B4-BE49-F238E27FC236}">
              <a16:creationId xmlns="" xmlns:a16="http://schemas.microsoft.com/office/drawing/2014/main" id="{7D62E40B-D271-46DB-849E-EE8A7D999733}"/>
            </a:ext>
          </a:extLst>
        </xdr:cNvPr>
        <xdr:cNvCxnSpPr/>
      </xdr:nvCxnSpPr>
      <xdr:spPr>
        <a:xfrm>
          <a:off x="402082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149696</xdr:rowOff>
    </xdr:from>
    <xdr:ext cx="405111" cy="259045"/>
    <xdr:sp macro="" textlink="">
      <xdr:nvSpPr>
        <xdr:cNvPr id="165" name="【橋りょう・トンネル】&#10;有形固定資産減価償却率平均値テキスト">
          <a:extLst>
            <a:ext uri="{FF2B5EF4-FFF2-40B4-BE49-F238E27FC236}">
              <a16:creationId xmlns="" xmlns:a16="http://schemas.microsoft.com/office/drawing/2014/main" id="{EC3B3E38-CEAB-4958-8D59-3D276D1EDBBE}"/>
            </a:ext>
          </a:extLst>
        </xdr:cNvPr>
        <xdr:cNvSpPr txBox="1"/>
      </xdr:nvSpPr>
      <xdr:spPr>
        <a:xfrm>
          <a:off x="4124960" y="9872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166" name="フローチャート: 判断 165">
          <a:extLst>
            <a:ext uri="{FF2B5EF4-FFF2-40B4-BE49-F238E27FC236}">
              <a16:creationId xmlns="" xmlns:a16="http://schemas.microsoft.com/office/drawing/2014/main" id="{4E609334-C97A-4DB6-AFCB-4C573E50510A}"/>
            </a:ext>
          </a:extLst>
        </xdr:cNvPr>
        <xdr:cNvSpPr/>
      </xdr:nvSpPr>
      <xdr:spPr>
        <a:xfrm>
          <a:off x="4036060" y="98943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67" name="フローチャート: 判断 166">
          <a:extLst>
            <a:ext uri="{FF2B5EF4-FFF2-40B4-BE49-F238E27FC236}">
              <a16:creationId xmlns="" xmlns:a16="http://schemas.microsoft.com/office/drawing/2014/main" id="{64D4675B-A3B1-414C-B10A-147B84378202}"/>
            </a:ext>
          </a:extLst>
        </xdr:cNvPr>
        <xdr:cNvSpPr/>
      </xdr:nvSpPr>
      <xdr:spPr>
        <a:xfrm>
          <a:off x="3312160" y="991670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12881</xdr:rowOff>
    </xdr:from>
    <xdr:to>
      <xdr:col>15</xdr:col>
      <xdr:colOff>101600</xdr:colOff>
      <xdr:row>59</xdr:row>
      <xdr:rowOff>114481</xdr:rowOff>
    </xdr:to>
    <xdr:sp macro="" textlink="">
      <xdr:nvSpPr>
        <xdr:cNvPr id="168" name="フローチャート: 判断 167">
          <a:extLst>
            <a:ext uri="{FF2B5EF4-FFF2-40B4-BE49-F238E27FC236}">
              <a16:creationId xmlns="" xmlns:a16="http://schemas.microsoft.com/office/drawing/2014/main" id="{AEB66821-D71C-48CB-BED8-1F73DE116C4A}"/>
            </a:ext>
          </a:extLst>
        </xdr:cNvPr>
        <xdr:cNvSpPr/>
      </xdr:nvSpPr>
      <xdr:spPr>
        <a:xfrm>
          <a:off x="2514600" y="990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9" name="フローチャート: 判断 168">
          <a:extLst>
            <a:ext uri="{FF2B5EF4-FFF2-40B4-BE49-F238E27FC236}">
              <a16:creationId xmlns="" xmlns:a16="http://schemas.microsoft.com/office/drawing/2014/main" id="{C23D48D8-8978-4D22-96B7-70EB4D06C716}"/>
            </a:ext>
          </a:extLst>
        </xdr:cNvPr>
        <xdr:cNvSpPr/>
      </xdr:nvSpPr>
      <xdr:spPr>
        <a:xfrm>
          <a:off x="1739900" y="99673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a:extLst>
            <a:ext uri="{FF2B5EF4-FFF2-40B4-BE49-F238E27FC236}">
              <a16:creationId xmlns="" xmlns:a16="http://schemas.microsoft.com/office/drawing/2014/main" id="{D2AA5370-4E41-41EA-862D-9402DFA84ECC}"/>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a:extLst>
            <a:ext uri="{FF2B5EF4-FFF2-40B4-BE49-F238E27FC236}">
              <a16:creationId xmlns="" xmlns:a16="http://schemas.microsoft.com/office/drawing/2014/main" id="{113CE6B8-78A4-4CC4-869E-C98A7F87BE93}"/>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a:extLst>
            <a:ext uri="{FF2B5EF4-FFF2-40B4-BE49-F238E27FC236}">
              <a16:creationId xmlns="" xmlns:a16="http://schemas.microsoft.com/office/drawing/2014/main" id="{8A9B0B50-2515-4ED9-832E-1282827B1BDF}"/>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a:extLst>
            <a:ext uri="{FF2B5EF4-FFF2-40B4-BE49-F238E27FC236}">
              <a16:creationId xmlns="" xmlns:a16="http://schemas.microsoft.com/office/drawing/2014/main" id="{873D644F-C444-485E-9004-E8FEA5183653}"/>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a:extLst>
            <a:ext uri="{FF2B5EF4-FFF2-40B4-BE49-F238E27FC236}">
              <a16:creationId xmlns="" xmlns:a16="http://schemas.microsoft.com/office/drawing/2014/main" id="{4C43AC0E-E80E-4E79-B467-EC738D89A939}"/>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75" name="楕円 174">
          <a:extLst>
            <a:ext uri="{FF2B5EF4-FFF2-40B4-BE49-F238E27FC236}">
              <a16:creationId xmlns="" xmlns:a16="http://schemas.microsoft.com/office/drawing/2014/main" id="{D142554F-759C-4191-AD12-50BEA7D3E86D}"/>
            </a:ext>
          </a:extLst>
        </xdr:cNvPr>
        <xdr:cNvSpPr/>
      </xdr:nvSpPr>
      <xdr:spPr>
        <a:xfrm>
          <a:off x="4036060" y="96875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154957</xdr:rowOff>
    </xdr:from>
    <xdr:ext cx="405111" cy="259045"/>
    <xdr:sp macro="" textlink="">
      <xdr:nvSpPr>
        <xdr:cNvPr id="176" name="【橋りょう・トンネル】&#10;有形固定資産減価償却率該当値テキスト">
          <a:extLst>
            <a:ext uri="{FF2B5EF4-FFF2-40B4-BE49-F238E27FC236}">
              <a16:creationId xmlns="" xmlns:a16="http://schemas.microsoft.com/office/drawing/2014/main" id="{B1E6D0E5-2E52-477F-B1B2-A11301FB7026}"/>
            </a:ext>
          </a:extLst>
        </xdr:cNvPr>
        <xdr:cNvSpPr txBox="1"/>
      </xdr:nvSpPr>
      <xdr:spPr>
        <a:xfrm>
          <a:off x="4124960" y="954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153307</xdr:rowOff>
    </xdr:from>
    <xdr:to>
      <xdr:col>20</xdr:col>
      <xdr:colOff>38100</xdr:colOff>
      <xdr:row>58</xdr:row>
      <xdr:rowOff>83457</xdr:rowOff>
    </xdr:to>
    <xdr:sp macro="" textlink="">
      <xdr:nvSpPr>
        <xdr:cNvPr id="177" name="楕円 176">
          <a:extLst>
            <a:ext uri="{FF2B5EF4-FFF2-40B4-BE49-F238E27FC236}">
              <a16:creationId xmlns="" xmlns:a16="http://schemas.microsoft.com/office/drawing/2014/main" id="{460F5842-45C9-4E8C-908F-6E8ABB8AF4ED}"/>
            </a:ext>
          </a:extLst>
        </xdr:cNvPr>
        <xdr:cNvSpPr/>
      </xdr:nvSpPr>
      <xdr:spPr>
        <a:xfrm>
          <a:off x="3312160" y="970878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11430</xdr:rowOff>
    </xdr:from>
    <xdr:to>
      <xdr:col>24</xdr:col>
      <xdr:colOff>63500</xdr:colOff>
      <xdr:row>58</xdr:row>
      <xdr:rowOff>32657</xdr:rowOff>
    </xdr:to>
    <xdr:cxnSp macro="">
      <xdr:nvCxnSpPr>
        <xdr:cNvPr id="178" name="直線コネクタ 177">
          <a:extLst>
            <a:ext uri="{FF2B5EF4-FFF2-40B4-BE49-F238E27FC236}">
              <a16:creationId xmlns="" xmlns:a16="http://schemas.microsoft.com/office/drawing/2014/main" id="{61292598-8B17-43D9-BFBC-92A494FF0136}"/>
            </a:ext>
          </a:extLst>
        </xdr:cNvPr>
        <xdr:cNvCxnSpPr/>
      </xdr:nvCxnSpPr>
      <xdr:spPr>
        <a:xfrm flipV="1">
          <a:off x="3355340" y="9734550"/>
          <a:ext cx="73152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136978</xdr:rowOff>
    </xdr:from>
    <xdr:to>
      <xdr:col>15</xdr:col>
      <xdr:colOff>101600</xdr:colOff>
      <xdr:row>58</xdr:row>
      <xdr:rowOff>67128</xdr:rowOff>
    </xdr:to>
    <xdr:sp macro="" textlink="">
      <xdr:nvSpPr>
        <xdr:cNvPr id="179" name="楕円 178">
          <a:extLst>
            <a:ext uri="{FF2B5EF4-FFF2-40B4-BE49-F238E27FC236}">
              <a16:creationId xmlns="" xmlns:a16="http://schemas.microsoft.com/office/drawing/2014/main" id="{CAC9F0EB-98E6-4E30-8E1F-8FCC836A269E}"/>
            </a:ext>
          </a:extLst>
        </xdr:cNvPr>
        <xdr:cNvSpPr/>
      </xdr:nvSpPr>
      <xdr:spPr>
        <a:xfrm>
          <a:off x="2514600" y="96924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16328</xdr:rowOff>
    </xdr:from>
    <xdr:to>
      <xdr:col>19</xdr:col>
      <xdr:colOff>177800</xdr:colOff>
      <xdr:row>58</xdr:row>
      <xdr:rowOff>32657</xdr:rowOff>
    </xdr:to>
    <xdr:cxnSp macro="">
      <xdr:nvCxnSpPr>
        <xdr:cNvPr id="180" name="直線コネクタ 179">
          <a:extLst>
            <a:ext uri="{FF2B5EF4-FFF2-40B4-BE49-F238E27FC236}">
              <a16:creationId xmlns="" xmlns:a16="http://schemas.microsoft.com/office/drawing/2014/main" id="{C875F2D5-60BE-45FA-820D-ED1D5BFB2CA3}"/>
            </a:ext>
          </a:extLst>
        </xdr:cNvPr>
        <xdr:cNvCxnSpPr/>
      </xdr:nvCxnSpPr>
      <xdr:spPr>
        <a:xfrm>
          <a:off x="2565400" y="9739448"/>
          <a:ext cx="78994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25944</xdr:rowOff>
    </xdr:from>
    <xdr:to>
      <xdr:col>10</xdr:col>
      <xdr:colOff>165100</xdr:colOff>
      <xdr:row>58</xdr:row>
      <xdr:rowOff>127544</xdr:rowOff>
    </xdr:to>
    <xdr:sp macro="" textlink="">
      <xdr:nvSpPr>
        <xdr:cNvPr id="181" name="楕円 180">
          <a:extLst>
            <a:ext uri="{FF2B5EF4-FFF2-40B4-BE49-F238E27FC236}">
              <a16:creationId xmlns="" xmlns:a16="http://schemas.microsoft.com/office/drawing/2014/main" id="{061E3928-3057-4D35-B7DA-08DF1693132C}"/>
            </a:ext>
          </a:extLst>
        </xdr:cNvPr>
        <xdr:cNvSpPr/>
      </xdr:nvSpPr>
      <xdr:spPr>
        <a:xfrm>
          <a:off x="1739900" y="974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16328</xdr:rowOff>
    </xdr:from>
    <xdr:to>
      <xdr:col>15</xdr:col>
      <xdr:colOff>50800</xdr:colOff>
      <xdr:row>58</xdr:row>
      <xdr:rowOff>76744</xdr:rowOff>
    </xdr:to>
    <xdr:cxnSp macro="">
      <xdr:nvCxnSpPr>
        <xdr:cNvPr id="182" name="直線コネクタ 181">
          <a:extLst>
            <a:ext uri="{FF2B5EF4-FFF2-40B4-BE49-F238E27FC236}">
              <a16:creationId xmlns="" xmlns:a16="http://schemas.microsoft.com/office/drawing/2014/main" id="{F50B1E47-20B2-460E-8DDA-3BC7E5576338}"/>
            </a:ext>
          </a:extLst>
        </xdr:cNvPr>
        <xdr:cNvCxnSpPr/>
      </xdr:nvCxnSpPr>
      <xdr:spPr>
        <a:xfrm flipV="1">
          <a:off x="1790700" y="9739448"/>
          <a:ext cx="7747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118671</xdr:rowOff>
    </xdr:from>
    <xdr:ext cx="405111" cy="259045"/>
    <xdr:sp macro="" textlink="">
      <xdr:nvSpPr>
        <xdr:cNvPr id="183" name="n_1aveValue【橋りょう・トンネル】&#10;有形固定資産減価償却率">
          <a:extLst>
            <a:ext uri="{FF2B5EF4-FFF2-40B4-BE49-F238E27FC236}">
              <a16:creationId xmlns="" xmlns:a16="http://schemas.microsoft.com/office/drawing/2014/main" id="{6BA6FBEE-D97D-4A57-B2F1-4D109FC8D2B4}"/>
            </a:ext>
          </a:extLst>
        </xdr:cNvPr>
        <xdr:cNvSpPr txBox="1"/>
      </xdr:nvSpPr>
      <xdr:spPr>
        <a:xfrm>
          <a:off x="3170564" y="10009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105608</xdr:rowOff>
    </xdr:from>
    <xdr:ext cx="405111" cy="259045"/>
    <xdr:sp macro="" textlink="">
      <xdr:nvSpPr>
        <xdr:cNvPr id="184" name="n_2aveValue【橋りょう・トンネル】&#10;有形固定資産減価償却率">
          <a:extLst>
            <a:ext uri="{FF2B5EF4-FFF2-40B4-BE49-F238E27FC236}">
              <a16:creationId xmlns="" xmlns:a16="http://schemas.microsoft.com/office/drawing/2014/main" id="{A11721B6-50C3-4B99-97E2-5028E99C9C07}"/>
            </a:ext>
          </a:extLst>
        </xdr:cNvPr>
        <xdr:cNvSpPr txBox="1"/>
      </xdr:nvSpPr>
      <xdr:spPr>
        <a:xfrm>
          <a:off x="2385704" y="9996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169290</xdr:rowOff>
    </xdr:from>
    <xdr:ext cx="405111" cy="259045"/>
    <xdr:sp macro="" textlink="">
      <xdr:nvSpPr>
        <xdr:cNvPr id="185" name="n_3aveValue【橋りょう・トンネル】&#10;有形固定資産減価償却率">
          <a:extLst>
            <a:ext uri="{FF2B5EF4-FFF2-40B4-BE49-F238E27FC236}">
              <a16:creationId xmlns="" xmlns:a16="http://schemas.microsoft.com/office/drawing/2014/main" id="{5CC8949F-98EF-4D8F-8A27-B8CA7ADC9895}"/>
            </a:ext>
          </a:extLst>
        </xdr:cNvPr>
        <xdr:cNvSpPr txBox="1"/>
      </xdr:nvSpPr>
      <xdr:spPr>
        <a:xfrm>
          <a:off x="1611004" y="10060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99984</xdr:rowOff>
    </xdr:from>
    <xdr:ext cx="405111" cy="259045"/>
    <xdr:sp macro="" textlink="">
      <xdr:nvSpPr>
        <xdr:cNvPr id="186" name="n_1mainValue【橋りょう・トンネル】&#10;有形固定資産減価償却率">
          <a:extLst>
            <a:ext uri="{FF2B5EF4-FFF2-40B4-BE49-F238E27FC236}">
              <a16:creationId xmlns="" xmlns:a16="http://schemas.microsoft.com/office/drawing/2014/main" id="{7139D15B-F808-4428-8C7B-16318BDD59DD}"/>
            </a:ext>
          </a:extLst>
        </xdr:cNvPr>
        <xdr:cNvSpPr txBox="1"/>
      </xdr:nvSpPr>
      <xdr:spPr>
        <a:xfrm>
          <a:off x="3170564" y="9487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83655</xdr:rowOff>
    </xdr:from>
    <xdr:ext cx="405111" cy="259045"/>
    <xdr:sp macro="" textlink="">
      <xdr:nvSpPr>
        <xdr:cNvPr id="187" name="n_2mainValue【橋りょう・トンネル】&#10;有形固定資産減価償却率">
          <a:extLst>
            <a:ext uri="{FF2B5EF4-FFF2-40B4-BE49-F238E27FC236}">
              <a16:creationId xmlns="" xmlns:a16="http://schemas.microsoft.com/office/drawing/2014/main" id="{84696466-EEE0-4CCC-8BF4-3D1007437C1D}"/>
            </a:ext>
          </a:extLst>
        </xdr:cNvPr>
        <xdr:cNvSpPr txBox="1"/>
      </xdr:nvSpPr>
      <xdr:spPr>
        <a:xfrm>
          <a:off x="2385704" y="9471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144071</xdr:rowOff>
    </xdr:from>
    <xdr:ext cx="405111" cy="259045"/>
    <xdr:sp macro="" textlink="">
      <xdr:nvSpPr>
        <xdr:cNvPr id="188" name="n_3mainValue【橋りょう・トンネル】&#10;有形固定資産減価償却率">
          <a:extLst>
            <a:ext uri="{FF2B5EF4-FFF2-40B4-BE49-F238E27FC236}">
              <a16:creationId xmlns="" xmlns:a16="http://schemas.microsoft.com/office/drawing/2014/main" id="{32902545-24B5-4717-98FD-FD3296DE602C}"/>
            </a:ext>
          </a:extLst>
        </xdr:cNvPr>
        <xdr:cNvSpPr txBox="1"/>
      </xdr:nvSpPr>
      <xdr:spPr>
        <a:xfrm>
          <a:off x="1611004" y="9531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a:extLst>
            <a:ext uri="{FF2B5EF4-FFF2-40B4-BE49-F238E27FC236}">
              <a16:creationId xmlns="" xmlns:a16="http://schemas.microsoft.com/office/drawing/2014/main" id="{B49EFF10-8486-44D1-81D0-0A65B1C5025D}"/>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a:extLst>
            <a:ext uri="{FF2B5EF4-FFF2-40B4-BE49-F238E27FC236}">
              <a16:creationId xmlns="" xmlns:a16="http://schemas.microsoft.com/office/drawing/2014/main" id="{D9457463-AB63-4D5C-936F-2445DD96BF22}"/>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a:extLst>
            <a:ext uri="{FF2B5EF4-FFF2-40B4-BE49-F238E27FC236}">
              <a16:creationId xmlns="" xmlns:a16="http://schemas.microsoft.com/office/drawing/2014/main" id="{DD543ADC-C84B-4107-9A4C-2229DA14B1A4}"/>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a:extLst>
            <a:ext uri="{FF2B5EF4-FFF2-40B4-BE49-F238E27FC236}">
              <a16:creationId xmlns="" xmlns:a16="http://schemas.microsoft.com/office/drawing/2014/main" id="{92785BF2-4892-4DDE-BE5F-B6945CB326BE}"/>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a:extLst>
            <a:ext uri="{FF2B5EF4-FFF2-40B4-BE49-F238E27FC236}">
              <a16:creationId xmlns="" xmlns:a16="http://schemas.microsoft.com/office/drawing/2014/main" id="{CC93E8E7-E105-4D3F-AD0A-BBD43FFF9C6A}"/>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a:extLst>
            <a:ext uri="{FF2B5EF4-FFF2-40B4-BE49-F238E27FC236}">
              <a16:creationId xmlns="" xmlns:a16="http://schemas.microsoft.com/office/drawing/2014/main" id="{61E260AA-AD2F-491C-A95B-15AF58EA1A85}"/>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a:extLst>
            <a:ext uri="{FF2B5EF4-FFF2-40B4-BE49-F238E27FC236}">
              <a16:creationId xmlns="" xmlns:a16="http://schemas.microsoft.com/office/drawing/2014/main" id="{6D3A42E6-4167-45E0-93BA-EEB1E0021018}"/>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a:extLst>
            <a:ext uri="{FF2B5EF4-FFF2-40B4-BE49-F238E27FC236}">
              <a16:creationId xmlns="" xmlns:a16="http://schemas.microsoft.com/office/drawing/2014/main" id="{08C52139-57F4-4CA0-8983-1AC9810572D3}"/>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a:extLst>
            <a:ext uri="{FF2B5EF4-FFF2-40B4-BE49-F238E27FC236}">
              <a16:creationId xmlns="" xmlns:a16="http://schemas.microsoft.com/office/drawing/2014/main" id="{28F0F31B-A794-46E7-891E-88D830085455}"/>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a:extLst>
            <a:ext uri="{FF2B5EF4-FFF2-40B4-BE49-F238E27FC236}">
              <a16:creationId xmlns="" xmlns:a16="http://schemas.microsoft.com/office/drawing/2014/main" id="{73B5C705-8D13-4703-A086-E0FE42A16DF9}"/>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9" name="直線コネクタ 198">
          <a:extLst>
            <a:ext uri="{FF2B5EF4-FFF2-40B4-BE49-F238E27FC236}">
              <a16:creationId xmlns="" xmlns:a16="http://schemas.microsoft.com/office/drawing/2014/main" id="{8405A353-412F-4E9B-8E23-19DA14B1D4B7}"/>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0" name="テキスト ボックス 199">
          <a:extLst>
            <a:ext uri="{FF2B5EF4-FFF2-40B4-BE49-F238E27FC236}">
              <a16:creationId xmlns="" xmlns:a16="http://schemas.microsoft.com/office/drawing/2014/main" id="{8025902D-97E4-42C9-B0F5-01CF7DAAC2F5}"/>
            </a:ext>
          </a:extLst>
        </xdr:cNvPr>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1" name="直線コネクタ 200">
          <a:extLst>
            <a:ext uri="{FF2B5EF4-FFF2-40B4-BE49-F238E27FC236}">
              <a16:creationId xmlns="" xmlns:a16="http://schemas.microsoft.com/office/drawing/2014/main" id="{706CB5C3-0002-4C9C-A2CC-8A98488A35EE}"/>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2" name="テキスト ボックス 201">
          <a:extLst>
            <a:ext uri="{FF2B5EF4-FFF2-40B4-BE49-F238E27FC236}">
              <a16:creationId xmlns="" xmlns:a16="http://schemas.microsoft.com/office/drawing/2014/main" id="{B919B045-6061-4680-8A0E-036B2130C0A2}"/>
            </a:ext>
          </a:extLst>
        </xdr:cNvPr>
        <xdr:cNvSpPr txBox="1"/>
      </xdr:nvSpPr>
      <xdr:spPr>
        <a:xfrm>
          <a:off x="5209768" y="1039841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3" name="直線コネクタ 202">
          <a:extLst>
            <a:ext uri="{FF2B5EF4-FFF2-40B4-BE49-F238E27FC236}">
              <a16:creationId xmlns="" xmlns:a16="http://schemas.microsoft.com/office/drawing/2014/main" id="{5355CFEB-E619-4798-9F9C-90F4C4FDF7CF}"/>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4" name="テキスト ボックス 203">
          <a:extLst>
            <a:ext uri="{FF2B5EF4-FFF2-40B4-BE49-F238E27FC236}">
              <a16:creationId xmlns="" xmlns:a16="http://schemas.microsoft.com/office/drawing/2014/main" id="{6383B1C3-9251-4C50-8B62-F7CA29928E15}"/>
            </a:ext>
          </a:extLst>
        </xdr:cNvPr>
        <xdr:cNvSpPr txBox="1"/>
      </xdr:nvSpPr>
      <xdr:spPr>
        <a:xfrm>
          <a:off x="5209768" y="100794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5" name="直線コネクタ 204">
          <a:extLst>
            <a:ext uri="{FF2B5EF4-FFF2-40B4-BE49-F238E27FC236}">
              <a16:creationId xmlns="" xmlns:a16="http://schemas.microsoft.com/office/drawing/2014/main" id="{41C4C386-BDD5-4D6D-BC59-9995931F0E12}"/>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6" name="テキスト ボックス 205">
          <a:extLst>
            <a:ext uri="{FF2B5EF4-FFF2-40B4-BE49-F238E27FC236}">
              <a16:creationId xmlns="" xmlns:a16="http://schemas.microsoft.com/office/drawing/2014/main" id="{6D583F7E-8398-43ED-98DF-07E5AEB2793C}"/>
            </a:ext>
          </a:extLst>
        </xdr:cNvPr>
        <xdr:cNvSpPr txBox="1"/>
      </xdr:nvSpPr>
      <xdr:spPr>
        <a:xfrm>
          <a:off x="5209768" y="976051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7" name="直線コネクタ 206">
          <a:extLst>
            <a:ext uri="{FF2B5EF4-FFF2-40B4-BE49-F238E27FC236}">
              <a16:creationId xmlns="" xmlns:a16="http://schemas.microsoft.com/office/drawing/2014/main" id="{99B854C5-57DC-448C-8847-772FB7BDA64A}"/>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8" name="テキスト ボックス 207">
          <a:extLst>
            <a:ext uri="{FF2B5EF4-FFF2-40B4-BE49-F238E27FC236}">
              <a16:creationId xmlns="" xmlns:a16="http://schemas.microsoft.com/office/drawing/2014/main" id="{AC6810A8-1131-4512-A1F5-254FB0AACB11}"/>
            </a:ext>
          </a:extLst>
        </xdr:cNvPr>
        <xdr:cNvSpPr txBox="1"/>
      </xdr:nvSpPr>
      <xdr:spPr>
        <a:xfrm>
          <a:off x="5209768" y="944156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9" name="直線コネクタ 208">
          <a:extLst>
            <a:ext uri="{FF2B5EF4-FFF2-40B4-BE49-F238E27FC236}">
              <a16:creationId xmlns="" xmlns:a16="http://schemas.microsoft.com/office/drawing/2014/main" id="{5508E7F9-E429-4D36-8E1C-8F5EDED6E142}"/>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0" name="テキスト ボックス 209">
          <a:extLst>
            <a:ext uri="{FF2B5EF4-FFF2-40B4-BE49-F238E27FC236}">
              <a16:creationId xmlns="" xmlns:a16="http://schemas.microsoft.com/office/drawing/2014/main" id="{0593C67A-17EA-4ED4-819B-688D97BB3862}"/>
            </a:ext>
          </a:extLst>
        </xdr:cNvPr>
        <xdr:cNvSpPr txBox="1"/>
      </xdr:nvSpPr>
      <xdr:spPr>
        <a:xfrm>
          <a:off x="5209768" y="912260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 xmlns:a16="http://schemas.microsoft.com/office/drawing/2014/main" id="{EA3EB58F-2856-4E88-85F8-995D247F838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2" name="テキスト ボックス 211">
          <a:extLst>
            <a:ext uri="{FF2B5EF4-FFF2-40B4-BE49-F238E27FC236}">
              <a16:creationId xmlns="" xmlns:a16="http://schemas.microsoft.com/office/drawing/2014/main" id="{5FD8ACEC-AC98-4723-8F07-5AB2192E3816}"/>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a:extLst>
            <a:ext uri="{FF2B5EF4-FFF2-40B4-BE49-F238E27FC236}">
              <a16:creationId xmlns="" xmlns:a16="http://schemas.microsoft.com/office/drawing/2014/main" id="{FCAA149C-10DC-4F1C-86F9-A8411F2EC2F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41400</xdr:rowOff>
    </xdr:from>
    <xdr:to>
      <xdr:col>54</xdr:col>
      <xdr:colOff>189865</xdr:colOff>
      <xdr:row>64</xdr:row>
      <xdr:rowOff>129819</xdr:rowOff>
    </xdr:to>
    <xdr:cxnSp macro="">
      <xdr:nvCxnSpPr>
        <xdr:cNvPr id="214" name="直線コネクタ 213">
          <a:extLst>
            <a:ext uri="{FF2B5EF4-FFF2-40B4-BE49-F238E27FC236}">
              <a16:creationId xmlns="" xmlns:a16="http://schemas.microsoft.com/office/drawing/2014/main" id="{BB42E8B0-15A8-4A50-A613-D9045262631D}"/>
            </a:ext>
          </a:extLst>
        </xdr:cNvPr>
        <xdr:cNvCxnSpPr/>
      </xdr:nvCxnSpPr>
      <xdr:spPr>
        <a:xfrm flipV="1">
          <a:off x="9219565" y="9429240"/>
          <a:ext cx="0" cy="1429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133646</xdr:rowOff>
    </xdr:from>
    <xdr:ext cx="469744" cy="259045"/>
    <xdr:sp macro="" textlink="">
      <xdr:nvSpPr>
        <xdr:cNvPr id="215" name="【橋りょう・トンネル】&#10;一人当たり有形固定資産（償却資産）額最小値テキスト">
          <a:extLst>
            <a:ext uri="{FF2B5EF4-FFF2-40B4-BE49-F238E27FC236}">
              <a16:creationId xmlns="" xmlns:a16="http://schemas.microsoft.com/office/drawing/2014/main" id="{571A3C73-CB4B-49BF-85B9-1999C3F0C0FB}"/>
            </a:ext>
          </a:extLst>
        </xdr:cNvPr>
        <xdr:cNvSpPr txBox="1"/>
      </xdr:nvSpPr>
      <xdr:spPr>
        <a:xfrm>
          <a:off x="9258300" y="1086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129819</xdr:rowOff>
    </xdr:from>
    <xdr:to>
      <xdr:col>55</xdr:col>
      <xdr:colOff>88900</xdr:colOff>
      <xdr:row>64</xdr:row>
      <xdr:rowOff>129819</xdr:rowOff>
    </xdr:to>
    <xdr:cxnSp macro="">
      <xdr:nvCxnSpPr>
        <xdr:cNvPr id="216" name="直線コネクタ 215">
          <a:extLst>
            <a:ext uri="{FF2B5EF4-FFF2-40B4-BE49-F238E27FC236}">
              <a16:creationId xmlns="" xmlns:a16="http://schemas.microsoft.com/office/drawing/2014/main" id="{2CDB8C57-A4AB-4A30-9409-9D5DD35B25C7}"/>
            </a:ext>
          </a:extLst>
        </xdr:cNvPr>
        <xdr:cNvCxnSpPr/>
      </xdr:nvCxnSpPr>
      <xdr:spPr>
        <a:xfrm>
          <a:off x="9154160" y="108587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159527</xdr:rowOff>
    </xdr:from>
    <xdr:ext cx="690189" cy="259045"/>
    <xdr:sp macro="" textlink="">
      <xdr:nvSpPr>
        <xdr:cNvPr id="217" name="【橋りょう・トンネル】&#10;一人当たり有形固定資産（償却資産）額最大値テキスト">
          <a:extLst>
            <a:ext uri="{FF2B5EF4-FFF2-40B4-BE49-F238E27FC236}">
              <a16:creationId xmlns="" xmlns:a16="http://schemas.microsoft.com/office/drawing/2014/main" id="{3C328C67-1A4B-4AD7-BEFF-FDC2A18C3D93}"/>
            </a:ext>
          </a:extLst>
        </xdr:cNvPr>
        <xdr:cNvSpPr txBox="1"/>
      </xdr:nvSpPr>
      <xdr:spPr>
        <a:xfrm>
          <a:off x="9258300" y="92120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41400</xdr:rowOff>
    </xdr:from>
    <xdr:to>
      <xdr:col>55</xdr:col>
      <xdr:colOff>88900</xdr:colOff>
      <xdr:row>56</xdr:row>
      <xdr:rowOff>41400</xdr:rowOff>
    </xdr:to>
    <xdr:cxnSp macro="">
      <xdr:nvCxnSpPr>
        <xdr:cNvPr id="218" name="直線コネクタ 217">
          <a:extLst>
            <a:ext uri="{FF2B5EF4-FFF2-40B4-BE49-F238E27FC236}">
              <a16:creationId xmlns="" xmlns:a16="http://schemas.microsoft.com/office/drawing/2014/main" id="{84A8BA23-3114-487E-AA95-D41D5FD5AA3F}"/>
            </a:ext>
          </a:extLst>
        </xdr:cNvPr>
        <xdr:cNvCxnSpPr/>
      </xdr:nvCxnSpPr>
      <xdr:spPr>
        <a:xfrm>
          <a:off x="9154160" y="9429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40782</xdr:rowOff>
    </xdr:from>
    <xdr:ext cx="599010" cy="259045"/>
    <xdr:sp macro="" textlink="">
      <xdr:nvSpPr>
        <xdr:cNvPr id="219" name="【橋りょう・トンネル】&#10;一人当たり有形固定資産（償却資産）額平均値テキスト">
          <a:extLst>
            <a:ext uri="{FF2B5EF4-FFF2-40B4-BE49-F238E27FC236}">
              <a16:creationId xmlns="" xmlns:a16="http://schemas.microsoft.com/office/drawing/2014/main" id="{8C9BF6AA-97CE-4967-85CF-CB5DCCEF0A20}"/>
            </a:ext>
          </a:extLst>
        </xdr:cNvPr>
        <xdr:cNvSpPr txBox="1"/>
      </xdr:nvSpPr>
      <xdr:spPr>
        <a:xfrm>
          <a:off x="9258300" y="106021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17905</xdr:rowOff>
    </xdr:from>
    <xdr:to>
      <xdr:col>55</xdr:col>
      <xdr:colOff>50800</xdr:colOff>
      <xdr:row>64</xdr:row>
      <xdr:rowOff>119505</xdr:rowOff>
    </xdr:to>
    <xdr:sp macro="" textlink="">
      <xdr:nvSpPr>
        <xdr:cNvPr id="220" name="フローチャート: 判断 219">
          <a:extLst>
            <a:ext uri="{FF2B5EF4-FFF2-40B4-BE49-F238E27FC236}">
              <a16:creationId xmlns="" xmlns:a16="http://schemas.microsoft.com/office/drawing/2014/main" id="{FF57935A-0A91-47CD-B2A5-01F6A2898DC5}"/>
            </a:ext>
          </a:extLst>
        </xdr:cNvPr>
        <xdr:cNvSpPr/>
      </xdr:nvSpPr>
      <xdr:spPr>
        <a:xfrm>
          <a:off x="9192260" y="107468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17453</xdr:rowOff>
    </xdr:from>
    <xdr:to>
      <xdr:col>50</xdr:col>
      <xdr:colOff>165100</xdr:colOff>
      <xdr:row>64</xdr:row>
      <xdr:rowOff>119053</xdr:rowOff>
    </xdr:to>
    <xdr:sp macro="" textlink="">
      <xdr:nvSpPr>
        <xdr:cNvPr id="221" name="フローチャート: 判断 220">
          <a:extLst>
            <a:ext uri="{FF2B5EF4-FFF2-40B4-BE49-F238E27FC236}">
              <a16:creationId xmlns="" xmlns:a16="http://schemas.microsoft.com/office/drawing/2014/main" id="{9F8C12AF-8326-4B5C-8A5D-60636D99DDAF}"/>
            </a:ext>
          </a:extLst>
        </xdr:cNvPr>
        <xdr:cNvSpPr/>
      </xdr:nvSpPr>
      <xdr:spPr>
        <a:xfrm>
          <a:off x="8445500" y="1074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19924</xdr:rowOff>
    </xdr:from>
    <xdr:to>
      <xdr:col>46</xdr:col>
      <xdr:colOff>38100</xdr:colOff>
      <xdr:row>64</xdr:row>
      <xdr:rowOff>121524</xdr:rowOff>
    </xdr:to>
    <xdr:sp macro="" textlink="">
      <xdr:nvSpPr>
        <xdr:cNvPr id="222" name="フローチャート: 判断 221">
          <a:extLst>
            <a:ext uri="{FF2B5EF4-FFF2-40B4-BE49-F238E27FC236}">
              <a16:creationId xmlns="" xmlns:a16="http://schemas.microsoft.com/office/drawing/2014/main" id="{CDE897FA-533A-405B-AFEA-411C9E8D38E0}"/>
            </a:ext>
          </a:extLst>
        </xdr:cNvPr>
        <xdr:cNvSpPr/>
      </xdr:nvSpPr>
      <xdr:spPr>
        <a:xfrm>
          <a:off x="7670800" y="1074888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31965</xdr:rowOff>
    </xdr:from>
    <xdr:to>
      <xdr:col>41</xdr:col>
      <xdr:colOff>101600</xdr:colOff>
      <xdr:row>64</xdr:row>
      <xdr:rowOff>133565</xdr:rowOff>
    </xdr:to>
    <xdr:sp macro="" textlink="">
      <xdr:nvSpPr>
        <xdr:cNvPr id="223" name="フローチャート: 判断 222">
          <a:extLst>
            <a:ext uri="{FF2B5EF4-FFF2-40B4-BE49-F238E27FC236}">
              <a16:creationId xmlns="" xmlns:a16="http://schemas.microsoft.com/office/drawing/2014/main" id="{85D061B0-C357-45FC-A558-5B5D37626A7E}"/>
            </a:ext>
          </a:extLst>
        </xdr:cNvPr>
        <xdr:cNvSpPr/>
      </xdr:nvSpPr>
      <xdr:spPr>
        <a:xfrm>
          <a:off x="6873240" y="1076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 xmlns:a16="http://schemas.microsoft.com/office/drawing/2014/main" id="{713CC181-1D89-4637-BD80-0AB4DBF2E912}"/>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 xmlns:a16="http://schemas.microsoft.com/office/drawing/2014/main" id="{AD7B6F13-F77E-4F79-8653-A93652002BB1}"/>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 xmlns:a16="http://schemas.microsoft.com/office/drawing/2014/main" id="{6BF786F0-3238-4C4D-82DA-ABDB701F9B57}"/>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 xmlns:a16="http://schemas.microsoft.com/office/drawing/2014/main" id="{80397413-FE5C-44AE-B889-8EDB7D0A209A}"/>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 xmlns:a16="http://schemas.microsoft.com/office/drawing/2014/main" id="{9DF164D2-B99E-4301-8CFA-B09031CF90DC}"/>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46352</xdr:rowOff>
    </xdr:from>
    <xdr:to>
      <xdr:col>55</xdr:col>
      <xdr:colOff>50800</xdr:colOff>
      <xdr:row>64</xdr:row>
      <xdr:rowOff>147952</xdr:rowOff>
    </xdr:to>
    <xdr:sp macro="" textlink="">
      <xdr:nvSpPr>
        <xdr:cNvPr id="229" name="楕円 228">
          <a:extLst>
            <a:ext uri="{FF2B5EF4-FFF2-40B4-BE49-F238E27FC236}">
              <a16:creationId xmlns="" xmlns:a16="http://schemas.microsoft.com/office/drawing/2014/main" id="{BE554F12-D02F-46F8-A6DC-18E816AD1BB6}"/>
            </a:ext>
          </a:extLst>
        </xdr:cNvPr>
        <xdr:cNvSpPr/>
      </xdr:nvSpPr>
      <xdr:spPr>
        <a:xfrm>
          <a:off x="9192260" y="1077531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167782</xdr:rowOff>
    </xdr:from>
    <xdr:ext cx="599010" cy="259045"/>
    <xdr:sp macro="" textlink="">
      <xdr:nvSpPr>
        <xdr:cNvPr id="230" name="【橋りょう・トンネル】&#10;一人当たり有形固定資産（償却資産）額該当値テキスト">
          <a:extLst>
            <a:ext uri="{FF2B5EF4-FFF2-40B4-BE49-F238E27FC236}">
              <a16:creationId xmlns="" xmlns:a16="http://schemas.microsoft.com/office/drawing/2014/main" id="{F4FEE148-7088-40B9-B2D9-30CA76FED943}"/>
            </a:ext>
          </a:extLst>
        </xdr:cNvPr>
        <xdr:cNvSpPr txBox="1"/>
      </xdr:nvSpPr>
      <xdr:spPr>
        <a:xfrm>
          <a:off x="9258300" y="10729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46661</xdr:rowOff>
    </xdr:from>
    <xdr:to>
      <xdr:col>50</xdr:col>
      <xdr:colOff>165100</xdr:colOff>
      <xdr:row>64</xdr:row>
      <xdr:rowOff>148261</xdr:rowOff>
    </xdr:to>
    <xdr:sp macro="" textlink="">
      <xdr:nvSpPr>
        <xdr:cNvPr id="231" name="楕円 230">
          <a:extLst>
            <a:ext uri="{FF2B5EF4-FFF2-40B4-BE49-F238E27FC236}">
              <a16:creationId xmlns="" xmlns:a16="http://schemas.microsoft.com/office/drawing/2014/main" id="{DA8649CD-6EFD-4880-860D-DE655241EF1C}"/>
            </a:ext>
          </a:extLst>
        </xdr:cNvPr>
        <xdr:cNvSpPr/>
      </xdr:nvSpPr>
      <xdr:spPr>
        <a:xfrm>
          <a:off x="8445500" y="1077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97152</xdr:rowOff>
    </xdr:from>
    <xdr:to>
      <xdr:col>55</xdr:col>
      <xdr:colOff>0</xdr:colOff>
      <xdr:row>64</xdr:row>
      <xdr:rowOff>97461</xdr:rowOff>
    </xdr:to>
    <xdr:cxnSp macro="">
      <xdr:nvCxnSpPr>
        <xdr:cNvPr id="232" name="直線コネクタ 231">
          <a:extLst>
            <a:ext uri="{FF2B5EF4-FFF2-40B4-BE49-F238E27FC236}">
              <a16:creationId xmlns="" xmlns:a16="http://schemas.microsoft.com/office/drawing/2014/main" id="{91607E79-BA97-48E4-B848-7E765F90245B}"/>
            </a:ext>
          </a:extLst>
        </xdr:cNvPr>
        <xdr:cNvCxnSpPr/>
      </xdr:nvCxnSpPr>
      <xdr:spPr>
        <a:xfrm flipV="1">
          <a:off x="8496300" y="10826112"/>
          <a:ext cx="723900" cy="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48109</xdr:rowOff>
    </xdr:from>
    <xdr:to>
      <xdr:col>46</xdr:col>
      <xdr:colOff>38100</xdr:colOff>
      <xdr:row>64</xdr:row>
      <xdr:rowOff>149709</xdr:rowOff>
    </xdr:to>
    <xdr:sp macro="" textlink="">
      <xdr:nvSpPr>
        <xdr:cNvPr id="233" name="楕円 232">
          <a:extLst>
            <a:ext uri="{FF2B5EF4-FFF2-40B4-BE49-F238E27FC236}">
              <a16:creationId xmlns="" xmlns:a16="http://schemas.microsoft.com/office/drawing/2014/main" id="{D730A281-EC7D-4ADE-9232-08FE328533AD}"/>
            </a:ext>
          </a:extLst>
        </xdr:cNvPr>
        <xdr:cNvSpPr/>
      </xdr:nvSpPr>
      <xdr:spPr>
        <a:xfrm>
          <a:off x="7670800" y="1077706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97461</xdr:rowOff>
    </xdr:from>
    <xdr:to>
      <xdr:col>50</xdr:col>
      <xdr:colOff>114300</xdr:colOff>
      <xdr:row>64</xdr:row>
      <xdr:rowOff>98909</xdr:rowOff>
    </xdr:to>
    <xdr:cxnSp macro="">
      <xdr:nvCxnSpPr>
        <xdr:cNvPr id="234" name="直線コネクタ 233">
          <a:extLst>
            <a:ext uri="{FF2B5EF4-FFF2-40B4-BE49-F238E27FC236}">
              <a16:creationId xmlns="" xmlns:a16="http://schemas.microsoft.com/office/drawing/2014/main" id="{E9BFB89E-CFA2-49BA-AC1D-A84A293D3631}"/>
            </a:ext>
          </a:extLst>
        </xdr:cNvPr>
        <xdr:cNvCxnSpPr/>
      </xdr:nvCxnSpPr>
      <xdr:spPr>
        <a:xfrm flipV="1">
          <a:off x="7713980" y="10826421"/>
          <a:ext cx="78232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48337</xdr:rowOff>
    </xdr:from>
    <xdr:to>
      <xdr:col>41</xdr:col>
      <xdr:colOff>101600</xdr:colOff>
      <xdr:row>64</xdr:row>
      <xdr:rowOff>149937</xdr:rowOff>
    </xdr:to>
    <xdr:sp macro="" textlink="">
      <xdr:nvSpPr>
        <xdr:cNvPr id="235" name="楕円 234">
          <a:extLst>
            <a:ext uri="{FF2B5EF4-FFF2-40B4-BE49-F238E27FC236}">
              <a16:creationId xmlns="" xmlns:a16="http://schemas.microsoft.com/office/drawing/2014/main" id="{CD0DA311-DC16-4A1C-9A4E-9E61814876E4}"/>
            </a:ext>
          </a:extLst>
        </xdr:cNvPr>
        <xdr:cNvSpPr/>
      </xdr:nvSpPr>
      <xdr:spPr>
        <a:xfrm>
          <a:off x="6873240" y="1077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98909</xdr:rowOff>
    </xdr:from>
    <xdr:to>
      <xdr:col>45</xdr:col>
      <xdr:colOff>177800</xdr:colOff>
      <xdr:row>64</xdr:row>
      <xdr:rowOff>99137</xdr:rowOff>
    </xdr:to>
    <xdr:cxnSp macro="">
      <xdr:nvCxnSpPr>
        <xdr:cNvPr id="236" name="直線コネクタ 235">
          <a:extLst>
            <a:ext uri="{FF2B5EF4-FFF2-40B4-BE49-F238E27FC236}">
              <a16:creationId xmlns="" xmlns:a16="http://schemas.microsoft.com/office/drawing/2014/main" id="{A1A794DB-539C-4996-B5E1-F504A710177A}"/>
            </a:ext>
          </a:extLst>
        </xdr:cNvPr>
        <xdr:cNvCxnSpPr/>
      </xdr:nvCxnSpPr>
      <xdr:spPr>
        <a:xfrm flipV="1">
          <a:off x="6924040" y="10827869"/>
          <a:ext cx="78994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135580</xdr:rowOff>
    </xdr:from>
    <xdr:ext cx="599010" cy="259045"/>
    <xdr:sp macro="" textlink="">
      <xdr:nvSpPr>
        <xdr:cNvPr id="237" name="n_1aveValue【橋りょう・トンネル】&#10;一人当たり有形固定資産（償却資産）額">
          <a:extLst>
            <a:ext uri="{FF2B5EF4-FFF2-40B4-BE49-F238E27FC236}">
              <a16:creationId xmlns="" xmlns:a16="http://schemas.microsoft.com/office/drawing/2014/main" id="{92C512CA-AB11-42B9-9D18-8EE570AA2C21}"/>
            </a:ext>
          </a:extLst>
        </xdr:cNvPr>
        <xdr:cNvSpPr txBox="1"/>
      </xdr:nvSpPr>
      <xdr:spPr>
        <a:xfrm>
          <a:off x="8214575" y="10529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138051</xdr:rowOff>
    </xdr:from>
    <xdr:ext cx="599010" cy="259045"/>
    <xdr:sp macro="" textlink="">
      <xdr:nvSpPr>
        <xdr:cNvPr id="238" name="n_2aveValue【橋りょう・トンネル】&#10;一人当たり有形固定資産（償却資産）額">
          <a:extLst>
            <a:ext uri="{FF2B5EF4-FFF2-40B4-BE49-F238E27FC236}">
              <a16:creationId xmlns="" xmlns:a16="http://schemas.microsoft.com/office/drawing/2014/main" id="{BB22DDF6-76A9-4603-A474-A38331D1F8FF}"/>
            </a:ext>
          </a:extLst>
        </xdr:cNvPr>
        <xdr:cNvSpPr txBox="1"/>
      </xdr:nvSpPr>
      <xdr:spPr>
        <a:xfrm>
          <a:off x="7444955" y="10531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150092</xdr:rowOff>
    </xdr:from>
    <xdr:ext cx="599010" cy="259045"/>
    <xdr:sp macro="" textlink="">
      <xdr:nvSpPr>
        <xdr:cNvPr id="239" name="n_3aveValue【橋りょう・トンネル】&#10;一人当たり有形固定資産（償却資産）額">
          <a:extLst>
            <a:ext uri="{FF2B5EF4-FFF2-40B4-BE49-F238E27FC236}">
              <a16:creationId xmlns="" xmlns:a16="http://schemas.microsoft.com/office/drawing/2014/main" id="{BBAE535C-A12A-4182-A7E9-4152FA79AA81}"/>
            </a:ext>
          </a:extLst>
        </xdr:cNvPr>
        <xdr:cNvSpPr txBox="1"/>
      </xdr:nvSpPr>
      <xdr:spPr>
        <a:xfrm>
          <a:off x="6670255" y="10543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139388</xdr:rowOff>
    </xdr:from>
    <xdr:ext cx="599010" cy="259045"/>
    <xdr:sp macro="" textlink="">
      <xdr:nvSpPr>
        <xdr:cNvPr id="240" name="n_1mainValue【橋りょう・トンネル】&#10;一人当たり有形固定資産（償却資産）額">
          <a:extLst>
            <a:ext uri="{FF2B5EF4-FFF2-40B4-BE49-F238E27FC236}">
              <a16:creationId xmlns="" xmlns:a16="http://schemas.microsoft.com/office/drawing/2014/main" id="{AAC6123B-C087-4788-BC97-23FF1375FD1D}"/>
            </a:ext>
          </a:extLst>
        </xdr:cNvPr>
        <xdr:cNvSpPr txBox="1"/>
      </xdr:nvSpPr>
      <xdr:spPr>
        <a:xfrm>
          <a:off x="8214575" y="10868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140836</xdr:rowOff>
    </xdr:from>
    <xdr:ext cx="534377" cy="259045"/>
    <xdr:sp macro="" textlink="">
      <xdr:nvSpPr>
        <xdr:cNvPr id="241" name="n_2mainValue【橋りょう・トンネル】&#10;一人当たり有形固定資産（償却資産）額">
          <a:extLst>
            <a:ext uri="{FF2B5EF4-FFF2-40B4-BE49-F238E27FC236}">
              <a16:creationId xmlns="" xmlns:a16="http://schemas.microsoft.com/office/drawing/2014/main" id="{A4849642-D67C-4B6E-BFD2-84D12D7D0421}"/>
            </a:ext>
          </a:extLst>
        </xdr:cNvPr>
        <xdr:cNvSpPr txBox="1"/>
      </xdr:nvSpPr>
      <xdr:spPr>
        <a:xfrm>
          <a:off x="7477271" y="1086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141064</xdr:rowOff>
    </xdr:from>
    <xdr:ext cx="534377" cy="259045"/>
    <xdr:sp macro="" textlink="">
      <xdr:nvSpPr>
        <xdr:cNvPr id="242" name="n_3mainValue【橋りょう・トンネル】&#10;一人当たり有形固定資産（償却資産）額">
          <a:extLst>
            <a:ext uri="{FF2B5EF4-FFF2-40B4-BE49-F238E27FC236}">
              <a16:creationId xmlns="" xmlns:a16="http://schemas.microsoft.com/office/drawing/2014/main" id="{DE8DAC8C-0049-45CB-A102-F5DDF1531AA4}"/>
            </a:ext>
          </a:extLst>
        </xdr:cNvPr>
        <xdr:cNvSpPr txBox="1"/>
      </xdr:nvSpPr>
      <xdr:spPr>
        <a:xfrm>
          <a:off x="6702571" y="1087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a:extLst>
            <a:ext uri="{FF2B5EF4-FFF2-40B4-BE49-F238E27FC236}">
              <a16:creationId xmlns="" xmlns:a16="http://schemas.microsoft.com/office/drawing/2014/main" id="{60AB3109-F756-4550-8D7D-063E4C8C5F8D}"/>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a:extLst>
            <a:ext uri="{FF2B5EF4-FFF2-40B4-BE49-F238E27FC236}">
              <a16:creationId xmlns="" xmlns:a16="http://schemas.microsoft.com/office/drawing/2014/main" id="{54C45774-17E0-4C56-A083-6BC90C2295F9}"/>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a:extLst>
            <a:ext uri="{FF2B5EF4-FFF2-40B4-BE49-F238E27FC236}">
              <a16:creationId xmlns="" xmlns:a16="http://schemas.microsoft.com/office/drawing/2014/main" id="{A9DDC7CD-3731-4824-84F3-061C3113EE87}"/>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a:extLst>
            <a:ext uri="{FF2B5EF4-FFF2-40B4-BE49-F238E27FC236}">
              <a16:creationId xmlns="" xmlns:a16="http://schemas.microsoft.com/office/drawing/2014/main" id="{A7EAC286-5D53-4463-92BC-543FB06DDA83}"/>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a:extLst>
            <a:ext uri="{FF2B5EF4-FFF2-40B4-BE49-F238E27FC236}">
              <a16:creationId xmlns="" xmlns:a16="http://schemas.microsoft.com/office/drawing/2014/main" id="{F1D40029-96FB-4FCC-AC65-62A2EB5AC3EF}"/>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a:extLst>
            <a:ext uri="{FF2B5EF4-FFF2-40B4-BE49-F238E27FC236}">
              <a16:creationId xmlns="" xmlns:a16="http://schemas.microsoft.com/office/drawing/2014/main" id="{932AA33A-2DB5-4EE1-B6BF-2F4CC97356E4}"/>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a:extLst>
            <a:ext uri="{FF2B5EF4-FFF2-40B4-BE49-F238E27FC236}">
              <a16:creationId xmlns="" xmlns:a16="http://schemas.microsoft.com/office/drawing/2014/main" id="{88F4B1DB-5AA5-49A7-9917-239C5ACAA567}"/>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a:extLst>
            <a:ext uri="{FF2B5EF4-FFF2-40B4-BE49-F238E27FC236}">
              <a16:creationId xmlns="" xmlns:a16="http://schemas.microsoft.com/office/drawing/2014/main" id="{94B75E68-243B-42D2-A22A-2E81D545465B}"/>
            </a:ext>
          </a:extLst>
        </xdr:cNvPr>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1" name="正方形/長方形 250">
          <a:extLst>
            <a:ext uri="{FF2B5EF4-FFF2-40B4-BE49-F238E27FC236}">
              <a16:creationId xmlns="" xmlns:a16="http://schemas.microsoft.com/office/drawing/2014/main" id="{AE7C3B83-7FFC-48A9-ABD4-A8971491F41E}"/>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2" name="正方形/長方形 251">
          <a:extLst>
            <a:ext uri="{FF2B5EF4-FFF2-40B4-BE49-F238E27FC236}">
              <a16:creationId xmlns="" xmlns:a16="http://schemas.microsoft.com/office/drawing/2014/main" id="{4606E0BF-CAAB-409C-85B7-5EED2191F652}"/>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3" name="正方形/長方形 252">
          <a:extLst>
            <a:ext uri="{FF2B5EF4-FFF2-40B4-BE49-F238E27FC236}">
              <a16:creationId xmlns="" xmlns:a16="http://schemas.microsoft.com/office/drawing/2014/main" id="{8A8F5B1D-9C17-4759-A4AD-9672D7A89D36}"/>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4" name="正方形/長方形 253">
          <a:extLst>
            <a:ext uri="{FF2B5EF4-FFF2-40B4-BE49-F238E27FC236}">
              <a16:creationId xmlns="" xmlns:a16="http://schemas.microsoft.com/office/drawing/2014/main" id="{CE8146A6-157D-46A8-96D5-1B5DB4FC5154}"/>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5" name="正方形/長方形 254">
          <a:extLst>
            <a:ext uri="{FF2B5EF4-FFF2-40B4-BE49-F238E27FC236}">
              <a16:creationId xmlns="" xmlns:a16="http://schemas.microsoft.com/office/drawing/2014/main" id="{378ACB54-4E0E-4FBE-AC34-E199381F655D}"/>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6" name="正方形/長方形 255">
          <a:extLst>
            <a:ext uri="{FF2B5EF4-FFF2-40B4-BE49-F238E27FC236}">
              <a16:creationId xmlns="" xmlns:a16="http://schemas.microsoft.com/office/drawing/2014/main" id="{52579378-9711-4D5C-AE11-CAEAF0401CCF}"/>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7" name="正方形/長方形 256">
          <a:extLst>
            <a:ext uri="{FF2B5EF4-FFF2-40B4-BE49-F238E27FC236}">
              <a16:creationId xmlns="" xmlns:a16="http://schemas.microsoft.com/office/drawing/2014/main" id="{5A7C6295-3F96-4BE2-8A8C-888CC8D96FD8}"/>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8" name="正方形/長方形 257">
          <a:extLst>
            <a:ext uri="{FF2B5EF4-FFF2-40B4-BE49-F238E27FC236}">
              <a16:creationId xmlns="" xmlns:a16="http://schemas.microsoft.com/office/drawing/2014/main" id="{533DCCB3-A76F-45DC-8BB9-C66CC4C86371}"/>
            </a:ext>
          </a:extLst>
        </xdr:cNvPr>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9" name="正方形/長方形 258">
          <a:extLst>
            <a:ext uri="{FF2B5EF4-FFF2-40B4-BE49-F238E27FC236}">
              <a16:creationId xmlns="" xmlns:a16="http://schemas.microsoft.com/office/drawing/2014/main" id="{95089C09-A1D4-4740-ABF2-F399D50575BA}"/>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0" name="正方形/長方形 259">
          <a:extLst>
            <a:ext uri="{FF2B5EF4-FFF2-40B4-BE49-F238E27FC236}">
              <a16:creationId xmlns="" xmlns:a16="http://schemas.microsoft.com/office/drawing/2014/main" id="{47524937-A6E8-46FF-83B7-677CAAAD7783}"/>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1" name="正方形/長方形 260">
          <a:extLst>
            <a:ext uri="{FF2B5EF4-FFF2-40B4-BE49-F238E27FC236}">
              <a16:creationId xmlns="" xmlns:a16="http://schemas.microsoft.com/office/drawing/2014/main" id="{06DDE16B-C5BD-40BA-840D-78B3B671632C}"/>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2" name="正方形/長方形 261">
          <a:extLst>
            <a:ext uri="{FF2B5EF4-FFF2-40B4-BE49-F238E27FC236}">
              <a16:creationId xmlns="" xmlns:a16="http://schemas.microsoft.com/office/drawing/2014/main" id="{C8881713-20C5-49B7-A2C6-68FB2B1F4E5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3" name="正方形/長方形 262">
          <a:extLst>
            <a:ext uri="{FF2B5EF4-FFF2-40B4-BE49-F238E27FC236}">
              <a16:creationId xmlns="" xmlns:a16="http://schemas.microsoft.com/office/drawing/2014/main" id="{FB3DF3E0-2E93-4670-8858-89D59703D3B2}"/>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4" name="正方形/長方形 263">
          <a:extLst>
            <a:ext uri="{FF2B5EF4-FFF2-40B4-BE49-F238E27FC236}">
              <a16:creationId xmlns="" xmlns:a16="http://schemas.microsoft.com/office/drawing/2014/main" id="{3DC39B0F-C3F1-4F8A-90EC-23B28A00F737}"/>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5" name="正方形/長方形 264">
          <a:extLst>
            <a:ext uri="{FF2B5EF4-FFF2-40B4-BE49-F238E27FC236}">
              <a16:creationId xmlns="" xmlns:a16="http://schemas.microsoft.com/office/drawing/2014/main" id="{7DC93811-A8D8-4692-B461-174A5E6E8A0F}"/>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6" name="正方形/長方形 265">
          <a:extLst>
            <a:ext uri="{FF2B5EF4-FFF2-40B4-BE49-F238E27FC236}">
              <a16:creationId xmlns="" xmlns:a16="http://schemas.microsoft.com/office/drawing/2014/main" id="{50EDFD4C-FE8A-4CA3-9C08-2A193DB15C41}"/>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7" name="テキスト ボックス 266">
          <a:extLst>
            <a:ext uri="{FF2B5EF4-FFF2-40B4-BE49-F238E27FC236}">
              <a16:creationId xmlns="" xmlns:a16="http://schemas.microsoft.com/office/drawing/2014/main" id="{81309E10-3E59-4890-8582-036DC56A8E60}"/>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8" name="直線コネクタ 267">
          <a:extLst>
            <a:ext uri="{FF2B5EF4-FFF2-40B4-BE49-F238E27FC236}">
              <a16:creationId xmlns="" xmlns:a16="http://schemas.microsoft.com/office/drawing/2014/main" id="{245708CF-B379-46CF-904D-34CAE737C0CA}"/>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69" name="直線コネクタ 268">
          <a:extLst>
            <a:ext uri="{FF2B5EF4-FFF2-40B4-BE49-F238E27FC236}">
              <a16:creationId xmlns="" xmlns:a16="http://schemas.microsoft.com/office/drawing/2014/main" id="{83F04729-9BC6-47EB-AE5A-4F9467A0CAC0}"/>
            </a:ext>
          </a:extLst>
        </xdr:cNvPr>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70" name="テキスト ボックス 269">
          <a:extLst>
            <a:ext uri="{FF2B5EF4-FFF2-40B4-BE49-F238E27FC236}">
              <a16:creationId xmlns="" xmlns:a16="http://schemas.microsoft.com/office/drawing/2014/main" id="{2BE861E0-4722-494A-AAD5-C398E4059A4F}"/>
            </a:ext>
          </a:extLst>
        </xdr:cNvPr>
        <xdr:cNvSpPr txBox="1"/>
      </xdr:nvSpPr>
      <xdr:spPr>
        <a:xfrm>
          <a:off x="377341" y="181152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71" name="直線コネクタ 270">
          <a:extLst>
            <a:ext uri="{FF2B5EF4-FFF2-40B4-BE49-F238E27FC236}">
              <a16:creationId xmlns="" xmlns:a16="http://schemas.microsoft.com/office/drawing/2014/main" id="{45169EF3-E0BD-4C7E-BEE9-E03B398E7E25}"/>
            </a:ext>
          </a:extLst>
        </xdr:cNvPr>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72" name="テキスト ボックス 271">
          <a:extLst>
            <a:ext uri="{FF2B5EF4-FFF2-40B4-BE49-F238E27FC236}">
              <a16:creationId xmlns="" xmlns:a16="http://schemas.microsoft.com/office/drawing/2014/main" id="{B7795C3C-A54F-4F8D-ABAA-DBB56BBEAC56}"/>
            </a:ext>
          </a:extLst>
        </xdr:cNvPr>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73" name="直線コネクタ 272">
          <a:extLst>
            <a:ext uri="{FF2B5EF4-FFF2-40B4-BE49-F238E27FC236}">
              <a16:creationId xmlns="" xmlns:a16="http://schemas.microsoft.com/office/drawing/2014/main" id="{9A97B7B0-B3C6-48A9-9095-071A2CB22359}"/>
            </a:ext>
          </a:extLst>
        </xdr:cNvPr>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74" name="テキスト ボックス 273">
          <a:extLst>
            <a:ext uri="{FF2B5EF4-FFF2-40B4-BE49-F238E27FC236}">
              <a16:creationId xmlns="" xmlns:a16="http://schemas.microsoft.com/office/drawing/2014/main" id="{D892C770-B03E-4E72-AD13-ADFEB77F8CD1}"/>
            </a:ext>
          </a:extLst>
        </xdr:cNvPr>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75" name="直線コネクタ 274">
          <a:extLst>
            <a:ext uri="{FF2B5EF4-FFF2-40B4-BE49-F238E27FC236}">
              <a16:creationId xmlns="" xmlns:a16="http://schemas.microsoft.com/office/drawing/2014/main" id="{D19D440D-8664-4841-8CB1-371BB39EF3F6}"/>
            </a:ext>
          </a:extLst>
        </xdr:cNvPr>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76" name="テキスト ボックス 275">
          <a:extLst>
            <a:ext uri="{FF2B5EF4-FFF2-40B4-BE49-F238E27FC236}">
              <a16:creationId xmlns="" xmlns:a16="http://schemas.microsoft.com/office/drawing/2014/main" id="{0400E5BB-1D9F-4057-82F2-0D5C7E1EC954}"/>
            </a:ext>
          </a:extLst>
        </xdr:cNvPr>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77" name="直線コネクタ 276">
          <a:extLst>
            <a:ext uri="{FF2B5EF4-FFF2-40B4-BE49-F238E27FC236}">
              <a16:creationId xmlns="" xmlns:a16="http://schemas.microsoft.com/office/drawing/2014/main" id="{7C686D5F-A2C5-4632-8FC0-645398E0563E}"/>
            </a:ext>
          </a:extLst>
        </xdr:cNvPr>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78" name="テキスト ボックス 277">
          <a:extLst>
            <a:ext uri="{FF2B5EF4-FFF2-40B4-BE49-F238E27FC236}">
              <a16:creationId xmlns="" xmlns:a16="http://schemas.microsoft.com/office/drawing/2014/main" id="{357ECDD8-2890-46DC-B439-3C3DD8425024}"/>
            </a:ext>
          </a:extLst>
        </xdr:cNvPr>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9" name="直線コネクタ 278">
          <a:extLst>
            <a:ext uri="{FF2B5EF4-FFF2-40B4-BE49-F238E27FC236}">
              <a16:creationId xmlns="" xmlns:a16="http://schemas.microsoft.com/office/drawing/2014/main" id="{59A38F72-8475-4FA5-A0A3-7E4B34FBB44B}"/>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80" name="テキスト ボックス 279">
          <a:extLst>
            <a:ext uri="{FF2B5EF4-FFF2-40B4-BE49-F238E27FC236}">
              <a16:creationId xmlns="" xmlns:a16="http://schemas.microsoft.com/office/drawing/2014/main" id="{5DBCA964-6908-4E72-B8DA-019ABBA8E438}"/>
            </a:ext>
          </a:extLst>
        </xdr:cNvPr>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1" name="【港湾・漁港】&#10;有形固定資産減価償却率グラフ枠">
          <a:extLst>
            <a:ext uri="{FF2B5EF4-FFF2-40B4-BE49-F238E27FC236}">
              <a16:creationId xmlns="" xmlns:a16="http://schemas.microsoft.com/office/drawing/2014/main" id="{D4C8DC59-84A9-4623-BF8F-0EE2D897C11B}"/>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55245</xdr:rowOff>
    </xdr:from>
    <xdr:to>
      <xdr:col>24</xdr:col>
      <xdr:colOff>62865</xdr:colOff>
      <xdr:row>108</xdr:row>
      <xdr:rowOff>87630</xdr:rowOff>
    </xdr:to>
    <xdr:cxnSp macro="">
      <xdr:nvCxnSpPr>
        <xdr:cNvPr id="282" name="直線コネクタ 281">
          <a:extLst>
            <a:ext uri="{FF2B5EF4-FFF2-40B4-BE49-F238E27FC236}">
              <a16:creationId xmlns="" xmlns:a16="http://schemas.microsoft.com/office/drawing/2014/main" id="{86D3D006-BFC6-4366-9379-2D11984FA9A7}"/>
            </a:ext>
          </a:extLst>
        </xdr:cNvPr>
        <xdr:cNvCxnSpPr/>
      </xdr:nvCxnSpPr>
      <xdr:spPr>
        <a:xfrm flipV="1">
          <a:off x="4086225" y="16986885"/>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91457</xdr:rowOff>
    </xdr:from>
    <xdr:ext cx="340478" cy="259045"/>
    <xdr:sp macro="" textlink="">
      <xdr:nvSpPr>
        <xdr:cNvPr id="283" name="【港湾・漁港】&#10;有形固定資産減価償却率最小値テキスト">
          <a:extLst>
            <a:ext uri="{FF2B5EF4-FFF2-40B4-BE49-F238E27FC236}">
              <a16:creationId xmlns="" xmlns:a16="http://schemas.microsoft.com/office/drawing/2014/main" id="{E4628FFA-0389-4B32-8822-B188AD795899}"/>
            </a:ext>
          </a:extLst>
        </xdr:cNvPr>
        <xdr:cNvSpPr txBox="1"/>
      </xdr:nvSpPr>
      <xdr:spPr>
        <a:xfrm>
          <a:off x="4124960" y="181965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87630</xdr:rowOff>
    </xdr:from>
    <xdr:to>
      <xdr:col>24</xdr:col>
      <xdr:colOff>152400</xdr:colOff>
      <xdr:row>108</xdr:row>
      <xdr:rowOff>87630</xdr:rowOff>
    </xdr:to>
    <xdr:cxnSp macro="">
      <xdr:nvCxnSpPr>
        <xdr:cNvPr id="284" name="直線コネクタ 283">
          <a:extLst>
            <a:ext uri="{FF2B5EF4-FFF2-40B4-BE49-F238E27FC236}">
              <a16:creationId xmlns="" xmlns:a16="http://schemas.microsoft.com/office/drawing/2014/main" id="{AF5EE555-DE4D-45A8-B483-9940E04F8323}"/>
            </a:ext>
          </a:extLst>
        </xdr:cNvPr>
        <xdr:cNvCxnSpPr/>
      </xdr:nvCxnSpPr>
      <xdr:spPr>
        <a:xfrm>
          <a:off x="4020820" y="181927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1922</xdr:rowOff>
    </xdr:from>
    <xdr:ext cx="405111" cy="259045"/>
    <xdr:sp macro="" textlink="">
      <xdr:nvSpPr>
        <xdr:cNvPr id="285" name="【港湾・漁港】&#10;有形固定資産減価償却率最大値テキスト">
          <a:extLst>
            <a:ext uri="{FF2B5EF4-FFF2-40B4-BE49-F238E27FC236}">
              <a16:creationId xmlns="" xmlns:a16="http://schemas.microsoft.com/office/drawing/2014/main" id="{DB0C090B-4A88-44F8-9613-F588AFA5FB86}"/>
            </a:ext>
          </a:extLst>
        </xdr:cNvPr>
        <xdr:cNvSpPr txBox="1"/>
      </xdr:nvSpPr>
      <xdr:spPr>
        <a:xfrm>
          <a:off x="4124960" y="16765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55245</xdr:rowOff>
    </xdr:from>
    <xdr:to>
      <xdr:col>24</xdr:col>
      <xdr:colOff>152400</xdr:colOff>
      <xdr:row>101</xdr:row>
      <xdr:rowOff>55245</xdr:rowOff>
    </xdr:to>
    <xdr:cxnSp macro="">
      <xdr:nvCxnSpPr>
        <xdr:cNvPr id="286" name="直線コネクタ 285">
          <a:extLst>
            <a:ext uri="{FF2B5EF4-FFF2-40B4-BE49-F238E27FC236}">
              <a16:creationId xmlns="" xmlns:a16="http://schemas.microsoft.com/office/drawing/2014/main" id="{01E0DF58-7287-468E-899B-89FF5886F2AD}"/>
            </a:ext>
          </a:extLst>
        </xdr:cNvPr>
        <xdr:cNvCxnSpPr/>
      </xdr:nvCxnSpPr>
      <xdr:spPr>
        <a:xfrm>
          <a:off x="4020820" y="169868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45738</xdr:rowOff>
    </xdr:from>
    <xdr:ext cx="405111" cy="259045"/>
    <xdr:sp macro="" textlink="">
      <xdr:nvSpPr>
        <xdr:cNvPr id="287" name="【港湾・漁港】&#10;有形固定資産減価償却率平均値テキスト">
          <a:extLst>
            <a:ext uri="{FF2B5EF4-FFF2-40B4-BE49-F238E27FC236}">
              <a16:creationId xmlns="" xmlns:a16="http://schemas.microsoft.com/office/drawing/2014/main" id="{3D275C70-9DF5-4836-9878-D2EFEE1FA26F}"/>
            </a:ext>
          </a:extLst>
        </xdr:cNvPr>
        <xdr:cNvSpPr txBox="1"/>
      </xdr:nvSpPr>
      <xdr:spPr>
        <a:xfrm>
          <a:off x="4124960" y="173126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67311</xdr:rowOff>
    </xdr:from>
    <xdr:to>
      <xdr:col>24</xdr:col>
      <xdr:colOff>114300</xdr:colOff>
      <xdr:row>103</xdr:row>
      <xdr:rowOff>168911</xdr:rowOff>
    </xdr:to>
    <xdr:sp macro="" textlink="">
      <xdr:nvSpPr>
        <xdr:cNvPr id="288" name="フローチャート: 判断 287">
          <a:extLst>
            <a:ext uri="{FF2B5EF4-FFF2-40B4-BE49-F238E27FC236}">
              <a16:creationId xmlns="" xmlns:a16="http://schemas.microsoft.com/office/drawing/2014/main" id="{1DC81208-04EA-4030-9FB0-DFFF1166BFA7}"/>
            </a:ext>
          </a:extLst>
        </xdr:cNvPr>
        <xdr:cNvSpPr/>
      </xdr:nvSpPr>
      <xdr:spPr>
        <a:xfrm>
          <a:off x="4036060" y="1733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74930</xdr:rowOff>
    </xdr:from>
    <xdr:to>
      <xdr:col>20</xdr:col>
      <xdr:colOff>38100</xdr:colOff>
      <xdr:row>104</xdr:row>
      <xdr:rowOff>5080</xdr:rowOff>
    </xdr:to>
    <xdr:sp macro="" textlink="">
      <xdr:nvSpPr>
        <xdr:cNvPr id="289" name="フローチャート: 判断 288">
          <a:extLst>
            <a:ext uri="{FF2B5EF4-FFF2-40B4-BE49-F238E27FC236}">
              <a16:creationId xmlns="" xmlns:a16="http://schemas.microsoft.com/office/drawing/2014/main" id="{2C9C3E53-154E-4E79-9AA1-ACD15DE1CE6B}"/>
            </a:ext>
          </a:extLst>
        </xdr:cNvPr>
        <xdr:cNvSpPr/>
      </xdr:nvSpPr>
      <xdr:spPr>
        <a:xfrm>
          <a:off x="3312160" y="173418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107314</xdr:rowOff>
    </xdr:from>
    <xdr:to>
      <xdr:col>15</xdr:col>
      <xdr:colOff>101600</xdr:colOff>
      <xdr:row>104</xdr:row>
      <xdr:rowOff>37464</xdr:rowOff>
    </xdr:to>
    <xdr:sp macro="" textlink="">
      <xdr:nvSpPr>
        <xdr:cNvPr id="290" name="フローチャート: 判断 289">
          <a:extLst>
            <a:ext uri="{FF2B5EF4-FFF2-40B4-BE49-F238E27FC236}">
              <a16:creationId xmlns="" xmlns:a16="http://schemas.microsoft.com/office/drawing/2014/main" id="{CFD26F54-3A46-42BE-85E2-920C39F11E46}"/>
            </a:ext>
          </a:extLst>
        </xdr:cNvPr>
        <xdr:cNvSpPr/>
      </xdr:nvSpPr>
      <xdr:spPr>
        <a:xfrm>
          <a:off x="2514600" y="173742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135889</xdr:rowOff>
    </xdr:from>
    <xdr:to>
      <xdr:col>10</xdr:col>
      <xdr:colOff>165100</xdr:colOff>
      <xdr:row>104</xdr:row>
      <xdr:rowOff>66039</xdr:rowOff>
    </xdr:to>
    <xdr:sp macro="" textlink="">
      <xdr:nvSpPr>
        <xdr:cNvPr id="291" name="フローチャート: 判断 290">
          <a:extLst>
            <a:ext uri="{FF2B5EF4-FFF2-40B4-BE49-F238E27FC236}">
              <a16:creationId xmlns="" xmlns:a16="http://schemas.microsoft.com/office/drawing/2014/main" id="{AFC4D2CA-3E22-49F7-A212-E4DBD69A94B6}"/>
            </a:ext>
          </a:extLst>
        </xdr:cNvPr>
        <xdr:cNvSpPr/>
      </xdr:nvSpPr>
      <xdr:spPr>
        <a:xfrm>
          <a:off x="1739900" y="174028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2" name="テキスト ボックス 291">
          <a:extLst>
            <a:ext uri="{FF2B5EF4-FFF2-40B4-BE49-F238E27FC236}">
              <a16:creationId xmlns="" xmlns:a16="http://schemas.microsoft.com/office/drawing/2014/main" id="{1B66AC7A-34A5-44C0-83F8-8F33DB4F1A58}"/>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3" name="テキスト ボックス 292">
          <a:extLst>
            <a:ext uri="{FF2B5EF4-FFF2-40B4-BE49-F238E27FC236}">
              <a16:creationId xmlns="" xmlns:a16="http://schemas.microsoft.com/office/drawing/2014/main" id="{F086BEB9-569A-4A26-A3A0-1620D36944C2}"/>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4" name="テキスト ボックス 293">
          <a:extLst>
            <a:ext uri="{FF2B5EF4-FFF2-40B4-BE49-F238E27FC236}">
              <a16:creationId xmlns="" xmlns:a16="http://schemas.microsoft.com/office/drawing/2014/main" id="{70A5B853-B720-4217-89F0-0E76930F0D18}"/>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5" name="テキスト ボックス 294">
          <a:extLst>
            <a:ext uri="{FF2B5EF4-FFF2-40B4-BE49-F238E27FC236}">
              <a16:creationId xmlns="" xmlns:a16="http://schemas.microsoft.com/office/drawing/2014/main" id="{FD066B61-3473-48A9-923A-2C793C147905}"/>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6" name="テキスト ボックス 295">
          <a:extLst>
            <a:ext uri="{FF2B5EF4-FFF2-40B4-BE49-F238E27FC236}">
              <a16:creationId xmlns="" xmlns:a16="http://schemas.microsoft.com/office/drawing/2014/main" id="{47A1F20E-20BD-4A0F-BAB5-7FAB76F4EFF1}"/>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170180</xdr:rowOff>
    </xdr:from>
    <xdr:to>
      <xdr:col>24</xdr:col>
      <xdr:colOff>114300</xdr:colOff>
      <xdr:row>102</xdr:row>
      <xdr:rowOff>100330</xdr:rowOff>
    </xdr:to>
    <xdr:sp macro="" textlink="">
      <xdr:nvSpPr>
        <xdr:cNvPr id="297" name="楕円 296">
          <a:extLst>
            <a:ext uri="{FF2B5EF4-FFF2-40B4-BE49-F238E27FC236}">
              <a16:creationId xmlns="" xmlns:a16="http://schemas.microsoft.com/office/drawing/2014/main" id="{4EBE2833-59D7-40F1-9E36-77EFA6A91133}"/>
            </a:ext>
          </a:extLst>
        </xdr:cNvPr>
        <xdr:cNvSpPr/>
      </xdr:nvSpPr>
      <xdr:spPr>
        <a:xfrm>
          <a:off x="4036060" y="17101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21607</xdr:rowOff>
    </xdr:from>
    <xdr:ext cx="405111" cy="259045"/>
    <xdr:sp macro="" textlink="">
      <xdr:nvSpPr>
        <xdr:cNvPr id="298" name="【港湾・漁港】&#10;有形固定資産減価償却率該当値テキスト">
          <a:extLst>
            <a:ext uri="{FF2B5EF4-FFF2-40B4-BE49-F238E27FC236}">
              <a16:creationId xmlns="" xmlns:a16="http://schemas.microsoft.com/office/drawing/2014/main" id="{DDBE9932-3ABD-46FC-B365-C08C7440A0C3}"/>
            </a:ext>
          </a:extLst>
        </xdr:cNvPr>
        <xdr:cNvSpPr txBox="1"/>
      </xdr:nvSpPr>
      <xdr:spPr>
        <a:xfrm>
          <a:off x="4124960" y="1695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36830</xdr:rowOff>
    </xdr:from>
    <xdr:to>
      <xdr:col>20</xdr:col>
      <xdr:colOff>38100</xdr:colOff>
      <xdr:row>102</xdr:row>
      <xdr:rowOff>138430</xdr:rowOff>
    </xdr:to>
    <xdr:sp macro="" textlink="">
      <xdr:nvSpPr>
        <xdr:cNvPr id="299" name="楕円 298">
          <a:extLst>
            <a:ext uri="{FF2B5EF4-FFF2-40B4-BE49-F238E27FC236}">
              <a16:creationId xmlns="" xmlns:a16="http://schemas.microsoft.com/office/drawing/2014/main" id="{D3D027F2-A6F2-4BA2-AFF1-AC27BEF19BE5}"/>
            </a:ext>
          </a:extLst>
        </xdr:cNvPr>
        <xdr:cNvSpPr/>
      </xdr:nvSpPr>
      <xdr:spPr>
        <a:xfrm>
          <a:off x="3312160" y="171361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49530</xdr:rowOff>
    </xdr:from>
    <xdr:to>
      <xdr:col>24</xdr:col>
      <xdr:colOff>63500</xdr:colOff>
      <xdr:row>102</xdr:row>
      <xdr:rowOff>87630</xdr:rowOff>
    </xdr:to>
    <xdr:cxnSp macro="">
      <xdr:nvCxnSpPr>
        <xdr:cNvPr id="300" name="直線コネクタ 299">
          <a:extLst>
            <a:ext uri="{FF2B5EF4-FFF2-40B4-BE49-F238E27FC236}">
              <a16:creationId xmlns="" xmlns:a16="http://schemas.microsoft.com/office/drawing/2014/main" id="{62AA8CB0-1EE3-4BAE-8C1F-1CE30426456F}"/>
            </a:ext>
          </a:extLst>
        </xdr:cNvPr>
        <xdr:cNvCxnSpPr/>
      </xdr:nvCxnSpPr>
      <xdr:spPr>
        <a:xfrm flipV="1">
          <a:off x="3355340" y="17148810"/>
          <a:ext cx="7315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74930</xdr:rowOff>
    </xdr:from>
    <xdr:to>
      <xdr:col>15</xdr:col>
      <xdr:colOff>101600</xdr:colOff>
      <xdr:row>103</xdr:row>
      <xdr:rowOff>5080</xdr:rowOff>
    </xdr:to>
    <xdr:sp macro="" textlink="">
      <xdr:nvSpPr>
        <xdr:cNvPr id="301" name="楕円 300">
          <a:extLst>
            <a:ext uri="{FF2B5EF4-FFF2-40B4-BE49-F238E27FC236}">
              <a16:creationId xmlns="" xmlns:a16="http://schemas.microsoft.com/office/drawing/2014/main" id="{D210F21B-8E3C-462D-B931-12C2C1D2427B}"/>
            </a:ext>
          </a:extLst>
        </xdr:cNvPr>
        <xdr:cNvSpPr/>
      </xdr:nvSpPr>
      <xdr:spPr>
        <a:xfrm>
          <a:off x="2514600" y="171742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87630</xdr:rowOff>
    </xdr:from>
    <xdr:to>
      <xdr:col>19</xdr:col>
      <xdr:colOff>177800</xdr:colOff>
      <xdr:row>102</xdr:row>
      <xdr:rowOff>125730</xdr:rowOff>
    </xdr:to>
    <xdr:cxnSp macro="">
      <xdr:nvCxnSpPr>
        <xdr:cNvPr id="302" name="直線コネクタ 301">
          <a:extLst>
            <a:ext uri="{FF2B5EF4-FFF2-40B4-BE49-F238E27FC236}">
              <a16:creationId xmlns="" xmlns:a16="http://schemas.microsoft.com/office/drawing/2014/main" id="{7F3CD802-5276-485B-96E9-89010487E85B}"/>
            </a:ext>
          </a:extLst>
        </xdr:cNvPr>
        <xdr:cNvCxnSpPr/>
      </xdr:nvCxnSpPr>
      <xdr:spPr>
        <a:xfrm flipV="1">
          <a:off x="2565400" y="17186910"/>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167657</xdr:rowOff>
    </xdr:from>
    <xdr:ext cx="405111" cy="259045"/>
    <xdr:sp macro="" textlink="">
      <xdr:nvSpPr>
        <xdr:cNvPr id="303" name="n_1aveValue【港湾・漁港】&#10;有形固定資産減価償却率">
          <a:extLst>
            <a:ext uri="{FF2B5EF4-FFF2-40B4-BE49-F238E27FC236}">
              <a16:creationId xmlns="" xmlns:a16="http://schemas.microsoft.com/office/drawing/2014/main" id="{D5CBCD2A-EBA6-4F96-A8A5-7D378B4D4A72}"/>
            </a:ext>
          </a:extLst>
        </xdr:cNvPr>
        <xdr:cNvSpPr txBox="1"/>
      </xdr:nvSpPr>
      <xdr:spPr>
        <a:xfrm>
          <a:off x="3170564" y="1743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28591</xdr:rowOff>
    </xdr:from>
    <xdr:ext cx="405111" cy="259045"/>
    <xdr:sp macro="" textlink="">
      <xdr:nvSpPr>
        <xdr:cNvPr id="304" name="n_2aveValue【港湾・漁港】&#10;有形固定資産減価償却率">
          <a:extLst>
            <a:ext uri="{FF2B5EF4-FFF2-40B4-BE49-F238E27FC236}">
              <a16:creationId xmlns="" xmlns:a16="http://schemas.microsoft.com/office/drawing/2014/main" id="{F7B54E5D-3FFB-4711-83BC-5FC5B6CEE630}"/>
            </a:ext>
          </a:extLst>
        </xdr:cNvPr>
        <xdr:cNvSpPr txBox="1"/>
      </xdr:nvSpPr>
      <xdr:spPr>
        <a:xfrm>
          <a:off x="2385704" y="17463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82566</xdr:rowOff>
    </xdr:from>
    <xdr:ext cx="405111" cy="259045"/>
    <xdr:sp macro="" textlink="">
      <xdr:nvSpPr>
        <xdr:cNvPr id="305" name="n_3aveValue【港湾・漁港】&#10;有形固定資産減価償却率">
          <a:extLst>
            <a:ext uri="{FF2B5EF4-FFF2-40B4-BE49-F238E27FC236}">
              <a16:creationId xmlns="" xmlns:a16="http://schemas.microsoft.com/office/drawing/2014/main" id="{4BE653BC-5AD1-4E1D-BE63-B3878261352E}"/>
            </a:ext>
          </a:extLst>
        </xdr:cNvPr>
        <xdr:cNvSpPr txBox="1"/>
      </xdr:nvSpPr>
      <xdr:spPr>
        <a:xfrm>
          <a:off x="1611004" y="17181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154957</xdr:rowOff>
    </xdr:from>
    <xdr:ext cx="405111" cy="259045"/>
    <xdr:sp macro="" textlink="">
      <xdr:nvSpPr>
        <xdr:cNvPr id="306" name="n_1mainValue【港湾・漁港】&#10;有形固定資産減価償却率">
          <a:extLst>
            <a:ext uri="{FF2B5EF4-FFF2-40B4-BE49-F238E27FC236}">
              <a16:creationId xmlns="" xmlns:a16="http://schemas.microsoft.com/office/drawing/2014/main" id="{79B772C6-F9EA-497E-A4EF-E76BC8362B27}"/>
            </a:ext>
          </a:extLst>
        </xdr:cNvPr>
        <xdr:cNvSpPr txBox="1"/>
      </xdr:nvSpPr>
      <xdr:spPr>
        <a:xfrm>
          <a:off x="3170564" y="1691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21607</xdr:rowOff>
    </xdr:from>
    <xdr:ext cx="405111" cy="259045"/>
    <xdr:sp macro="" textlink="">
      <xdr:nvSpPr>
        <xdr:cNvPr id="307" name="n_2mainValue【港湾・漁港】&#10;有形固定資産減価償却率">
          <a:extLst>
            <a:ext uri="{FF2B5EF4-FFF2-40B4-BE49-F238E27FC236}">
              <a16:creationId xmlns="" xmlns:a16="http://schemas.microsoft.com/office/drawing/2014/main" id="{BA925593-6F52-48A6-B572-72B6BD519E76}"/>
            </a:ext>
          </a:extLst>
        </xdr:cNvPr>
        <xdr:cNvSpPr txBox="1"/>
      </xdr:nvSpPr>
      <xdr:spPr>
        <a:xfrm>
          <a:off x="2385704" y="1695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8" name="正方形/長方形 307">
          <a:extLst>
            <a:ext uri="{FF2B5EF4-FFF2-40B4-BE49-F238E27FC236}">
              <a16:creationId xmlns="" xmlns:a16="http://schemas.microsoft.com/office/drawing/2014/main" id="{220F27B1-38C0-4ADB-972E-BAA20BEEFA38}"/>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9" name="正方形/長方形 308">
          <a:extLst>
            <a:ext uri="{FF2B5EF4-FFF2-40B4-BE49-F238E27FC236}">
              <a16:creationId xmlns="" xmlns:a16="http://schemas.microsoft.com/office/drawing/2014/main" id="{F5AC5EFD-726D-42B4-B9A4-16F1631E949B}"/>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0" name="正方形/長方形 309">
          <a:extLst>
            <a:ext uri="{FF2B5EF4-FFF2-40B4-BE49-F238E27FC236}">
              <a16:creationId xmlns="" xmlns:a16="http://schemas.microsoft.com/office/drawing/2014/main" id="{F7B03043-46E9-4C2C-A053-52873FABE239}"/>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1" name="正方形/長方形 310">
          <a:extLst>
            <a:ext uri="{FF2B5EF4-FFF2-40B4-BE49-F238E27FC236}">
              <a16:creationId xmlns="" xmlns:a16="http://schemas.microsoft.com/office/drawing/2014/main" id="{50C847FB-F2DA-4619-83FE-90A93CB0078E}"/>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2" name="正方形/長方形 311">
          <a:extLst>
            <a:ext uri="{FF2B5EF4-FFF2-40B4-BE49-F238E27FC236}">
              <a16:creationId xmlns="" xmlns:a16="http://schemas.microsoft.com/office/drawing/2014/main" id="{8612CE35-3B0A-424A-8FDE-3D73470ECFFF}"/>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3" name="正方形/長方形 312">
          <a:extLst>
            <a:ext uri="{FF2B5EF4-FFF2-40B4-BE49-F238E27FC236}">
              <a16:creationId xmlns="" xmlns:a16="http://schemas.microsoft.com/office/drawing/2014/main" id="{5DC62E97-A1D4-4340-89B8-83F65588BE26}"/>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4" name="正方形/長方形 313">
          <a:extLst>
            <a:ext uri="{FF2B5EF4-FFF2-40B4-BE49-F238E27FC236}">
              <a16:creationId xmlns="" xmlns:a16="http://schemas.microsoft.com/office/drawing/2014/main" id="{88901CFD-1A6D-455C-8E73-F0119A22151C}"/>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5" name="正方形/長方形 314">
          <a:extLst>
            <a:ext uri="{FF2B5EF4-FFF2-40B4-BE49-F238E27FC236}">
              <a16:creationId xmlns="" xmlns:a16="http://schemas.microsoft.com/office/drawing/2014/main" id="{B55745C5-AB98-4FA6-A54B-676DD29259AA}"/>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6" name="テキスト ボックス 315">
          <a:extLst>
            <a:ext uri="{FF2B5EF4-FFF2-40B4-BE49-F238E27FC236}">
              <a16:creationId xmlns="" xmlns:a16="http://schemas.microsoft.com/office/drawing/2014/main" id="{8FFC4E90-23DF-4670-80FE-A794D9858FF3}"/>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7" name="直線コネクタ 316">
          <a:extLst>
            <a:ext uri="{FF2B5EF4-FFF2-40B4-BE49-F238E27FC236}">
              <a16:creationId xmlns="" xmlns:a16="http://schemas.microsoft.com/office/drawing/2014/main" id="{A0A28246-4F5A-4472-8F27-692740E3E4F0}"/>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18" name="直線コネクタ 317">
          <a:extLst>
            <a:ext uri="{FF2B5EF4-FFF2-40B4-BE49-F238E27FC236}">
              <a16:creationId xmlns="" xmlns:a16="http://schemas.microsoft.com/office/drawing/2014/main" id="{2AB7CFAF-DC67-4E53-B5DE-0C3145F991EE}"/>
            </a:ext>
          </a:extLst>
        </xdr:cNvPr>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19" name="テキスト ボックス 318">
          <a:extLst>
            <a:ext uri="{FF2B5EF4-FFF2-40B4-BE49-F238E27FC236}">
              <a16:creationId xmlns="" xmlns:a16="http://schemas.microsoft.com/office/drawing/2014/main" id="{C85FCEA0-A948-4EF0-8208-6CDDE15EF7D6}"/>
            </a:ext>
          </a:extLst>
        </xdr:cNvPr>
        <xdr:cNvSpPr txBox="1"/>
      </xdr:nvSpPr>
      <xdr:spPr>
        <a:xfrm>
          <a:off x="5600834" y="180429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20" name="直線コネクタ 319">
          <a:extLst>
            <a:ext uri="{FF2B5EF4-FFF2-40B4-BE49-F238E27FC236}">
              <a16:creationId xmlns="" xmlns:a16="http://schemas.microsoft.com/office/drawing/2014/main" id="{2CDE7580-FAC1-4987-AC3B-C53634F6BBBD}"/>
            </a:ext>
          </a:extLst>
        </xdr:cNvPr>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21" name="テキスト ボックス 320">
          <a:extLst>
            <a:ext uri="{FF2B5EF4-FFF2-40B4-BE49-F238E27FC236}">
              <a16:creationId xmlns="" xmlns:a16="http://schemas.microsoft.com/office/drawing/2014/main" id="{A6F833E7-D6D3-4D15-A1C5-6EC68C850B6B}"/>
            </a:ext>
          </a:extLst>
        </xdr:cNvPr>
        <xdr:cNvSpPr txBox="1"/>
      </xdr:nvSpPr>
      <xdr:spPr>
        <a:xfrm>
          <a:off x="5299921" y="175971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22" name="直線コネクタ 321">
          <a:extLst>
            <a:ext uri="{FF2B5EF4-FFF2-40B4-BE49-F238E27FC236}">
              <a16:creationId xmlns="" xmlns:a16="http://schemas.microsoft.com/office/drawing/2014/main" id="{C093CB12-93DC-4A30-A4DC-87A7E938986E}"/>
            </a:ext>
          </a:extLst>
        </xdr:cNvPr>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23" name="テキスト ボックス 322">
          <a:extLst>
            <a:ext uri="{FF2B5EF4-FFF2-40B4-BE49-F238E27FC236}">
              <a16:creationId xmlns="" xmlns:a16="http://schemas.microsoft.com/office/drawing/2014/main" id="{0A6EA7AF-9427-4F76-80F3-4C0813D41BB3}"/>
            </a:ext>
          </a:extLst>
        </xdr:cNvPr>
        <xdr:cNvSpPr txBox="1"/>
      </xdr:nvSpPr>
      <xdr:spPr>
        <a:xfrm>
          <a:off x="5299921" y="171475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24" name="直線コネクタ 323">
          <a:extLst>
            <a:ext uri="{FF2B5EF4-FFF2-40B4-BE49-F238E27FC236}">
              <a16:creationId xmlns="" xmlns:a16="http://schemas.microsoft.com/office/drawing/2014/main" id="{CFA72B9B-D460-47C7-8EDB-7B339C288824}"/>
            </a:ext>
          </a:extLst>
        </xdr:cNvPr>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25" name="テキスト ボックス 324">
          <a:extLst>
            <a:ext uri="{FF2B5EF4-FFF2-40B4-BE49-F238E27FC236}">
              <a16:creationId xmlns="" xmlns:a16="http://schemas.microsoft.com/office/drawing/2014/main" id="{0A1626DF-2FBD-4013-AADB-4A3AA9C8F2C6}"/>
            </a:ext>
          </a:extLst>
        </xdr:cNvPr>
        <xdr:cNvSpPr txBox="1"/>
      </xdr:nvSpPr>
      <xdr:spPr>
        <a:xfrm>
          <a:off x="5299921" y="167017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6" name="直線コネクタ 325">
          <a:extLst>
            <a:ext uri="{FF2B5EF4-FFF2-40B4-BE49-F238E27FC236}">
              <a16:creationId xmlns="" xmlns:a16="http://schemas.microsoft.com/office/drawing/2014/main" id="{E26D3BBE-7EC4-4FAA-875E-5A851A22F2C9}"/>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27" name="テキスト ボックス 326">
          <a:extLst>
            <a:ext uri="{FF2B5EF4-FFF2-40B4-BE49-F238E27FC236}">
              <a16:creationId xmlns="" xmlns:a16="http://schemas.microsoft.com/office/drawing/2014/main" id="{FB292D31-D7C2-45A8-830A-BB8A20F38948}"/>
            </a:ext>
          </a:extLst>
        </xdr:cNvPr>
        <xdr:cNvSpPr txBox="1"/>
      </xdr:nvSpPr>
      <xdr:spPr>
        <a:xfrm>
          <a:off x="5299921" y="16256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8" name="【港湾・漁港】&#10;一人当たり有形固定資産（償却資産）額グラフ枠">
          <a:extLst>
            <a:ext uri="{FF2B5EF4-FFF2-40B4-BE49-F238E27FC236}">
              <a16:creationId xmlns="" xmlns:a16="http://schemas.microsoft.com/office/drawing/2014/main" id="{ED7445E5-389C-432D-A7AE-8E88B021B2B8}"/>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66256</xdr:rowOff>
    </xdr:from>
    <xdr:to>
      <xdr:col>54</xdr:col>
      <xdr:colOff>189865</xdr:colOff>
      <xdr:row>108</xdr:row>
      <xdr:rowOff>74248</xdr:rowOff>
    </xdr:to>
    <xdr:cxnSp macro="">
      <xdr:nvCxnSpPr>
        <xdr:cNvPr id="329" name="直線コネクタ 328">
          <a:extLst>
            <a:ext uri="{FF2B5EF4-FFF2-40B4-BE49-F238E27FC236}">
              <a16:creationId xmlns="" xmlns:a16="http://schemas.microsoft.com/office/drawing/2014/main" id="{6AFD5B65-7DAF-4629-AB3D-3C65FD938D8C}"/>
            </a:ext>
          </a:extLst>
        </xdr:cNvPr>
        <xdr:cNvCxnSpPr/>
      </xdr:nvCxnSpPr>
      <xdr:spPr>
        <a:xfrm flipV="1">
          <a:off x="9219565" y="16830256"/>
          <a:ext cx="0" cy="134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78075</xdr:rowOff>
    </xdr:from>
    <xdr:ext cx="378565" cy="259045"/>
    <xdr:sp macro="" textlink="">
      <xdr:nvSpPr>
        <xdr:cNvPr id="330" name="【港湾・漁港】&#10;一人当たり有形固定資産（償却資産）額最小値テキスト">
          <a:extLst>
            <a:ext uri="{FF2B5EF4-FFF2-40B4-BE49-F238E27FC236}">
              <a16:creationId xmlns="" xmlns:a16="http://schemas.microsoft.com/office/drawing/2014/main" id="{484FE630-E1B5-4738-A6E2-D6E54F8508C4}"/>
            </a:ext>
          </a:extLst>
        </xdr:cNvPr>
        <xdr:cNvSpPr txBox="1"/>
      </xdr:nvSpPr>
      <xdr:spPr>
        <a:xfrm>
          <a:off x="9258300" y="18183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74248</xdr:rowOff>
    </xdr:from>
    <xdr:to>
      <xdr:col>55</xdr:col>
      <xdr:colOff>88900</xdr:colOff>
      <xdr:row>108</xdr:row>
      <xdr:rowOff>74248</xdr:rowOff>
    </xdr:to>
    <xdr:cxnSp macro="">
      <xdr:nvCxnSpPr>
        <xdr:cNvPr id="331" name="直線コネクタ 330">
          <a:extLst>
            <a:ext uri="{FF2B5EF4-FFF2-40B4-BE49-F238E27FC236}">
              <a16:creationId xmlns="" xmlns:a16="http://schemas.microsoft.com/office/drawing/2014/main" id="{3A3BC5A0-90D4-4908-B72D-2EEC23C44D17}"/>
            </a:ext>
          </a:extLst>
        </xdr:cNvPr>
        <xdr:cNvCxnSpPr/>
      </xdr:nvCxnSpPr>
      <xdr:spPr>
        <a:xfrm>
          <a:off x="9154160" y="181793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12933</xdr:rowOff>
    </xdr:from>
    <xdr:ext cx="599010" cy="259045"/>
    <xdr:sp macro="" textlink="">
      <xdr:nvSpPr>
        <xdr:cNvPr id="332" name="【港湾・漁港】&#10;一人当たり有形固定資産（償却資産）額最大値テキスト">
          <a:extLst>
            <a:ext uri="{FF2B5EF4-FFF2-40B4-BE49-F238E27FC236}">
              <a16:creationId xmlns="" xmlns:a16="http://schemas.microsoft.com/office/drawing/2014/main" id="{DE5C858C-3B92-42F0-84CF-BAD176015DF1}"/>
            </a:ext>
          </a:extLst>
        </xdr:cNvPr>
        <xdr:cNvSpPr txBox="1"/>
      </xdr:nvSpPr>
      <xdr:spPr>
        <a:xfrm>
          <a:off x="9258300" y="16609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66256</xdr:rowOff>
    </xdr:from>
    <xdr:to>
      <xdr:col>55</xdr:col>
      <xdr:colOff>88900</xdr:colOff>
      <xdr:row>100</xdr:row>
      <xdr:rowOff>66256</xdr:rowOff>
    </xdr:to>
    <xdr:cxnSp macro="">
      <xdr:nvCxnSpPr>
        <xdr:cNvPr id="333" name="直線コネクタ 332">
          <a:extLst>
            <a:ext uri="{FF2B5EF4-FFF2-40B4-BE49-F238E27FC236}">
              <a16:creationId xmlns="" xmlns:a16="http://schemas.microsoft.com/office/drawing/2014/main" id="{6C24A358-69DC-4A7C-9AF8-57697D6724F4}"/>
            </a:ext>
          </a:extLst>
        </xdr:cNvPr>
        <xdr:cNvCxnSpPr/>
      </xdr:nvCxnSpPr>
      <xdr:spPr>
        <a:xfrm>
          <a:off x="9154160" y="168302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142876</xdr:rowOff>
    </xdr:from>
    <xdr:ext cx="534377" cy="259045"/>
    <xdr:sp macro="" textlink="">
      <xdr:nvSpPr>
        <xdr:cNvPr id="334" name="【港湾・漁港】&#10;一人当たり有形固定資産（償却資産）額平均値テキスト">
          <a:extLst>
            <a:ext uri="{FF2B5EF4-FFF2-40B4-BE49-F238E27FC236}">
              <a16:creationId xmlns="" xmlns:a16="http://schemas.microsoft.com/office/drawing/2014/main" id="{0949AEB9-76BA-4F70-8D0A-6656A4AC1231}"/>
            </a:ext>
          </a:extLst>
        </xdr:cNvPr>
        <xdr:cNvSpPr txBox="1"/>
      </xdr:nvSpPr>
      <xdr:spPr>
        <a:xfrm>
          <a:off x="9258300" y="17577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119999</xdr:rowOff>
    </xdr:from>
    <xdr:to>
      <xdr:col>55</xdr:col>
      <xdr:colOff>50800</xdr:colOff>
      <xdr:row>106</xdr:row>
      <xdr:rowOff>50149</xdr:rowOff>
    </xdr:to>
    <xdr:sp macro="" textlink="">
      <xdr:nvSpPr>
        <xdr:cNvPr id="335" name="フローチャート: 判断 334">
          <a:extLst>
            <a:ext uri="{FF2B5EF4-FFF2-40B4-BE49-F238E27FC236}">
              <a16:creationId xmlns="" xmlns:a16="http://schemas.microsoft.com/office/drawing/2014/main" id="{C1121D93-8AF5-4C9D-9AB2-E30BF8F91869}"/>
            </a:ext>
          </a:extLst>
        </xdr:cNvPr>
        <xdr:cNvSpPr/>
      </xdr:nvSpPr>
      <xdr:spPr>
        <a:xfrm>
          <a:off x="9192260" y="177221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78915</xdr:rowOff>
    </xdr:from>
    <xdr:to>
      <xdr:col>50</xdr:col>
      <xdr:colOff>165100</xdr:colOff>
      <xdr:row>106</xdr:row>
      <xdr:rowOff>9065</xdr:rowOff>
    </xdr:to>
    <xdr:sp macro="" textlink="">
      <xdr:nvSpPr>
        <xdr:cNvPr id="336" name="フローチャート: 判断 335">
          <a:extLst>
            <a:ext uri="{FF2B5EF4-FFF2-40B4-BE49-F238E27FC236}">
              <a16:creationId xmlns="" xmlns:a16="http://schemas.microsoft.com/office/drawing/2014/main" id="{48EDBE8F-6F35-43AE-A25B-DD98E7852A6A}"/>
            </a:ext>
          </a:extLst>
        </xdr:cNvPr>
        <xdr:cNvSpPr/>
      </xdr:nvSpPr>
      <xdr:spPr>
        <a:xfrm>
          <a:off x="8445500" y="176811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20861</xdr:rowOff>
    </xdr:from>
    <xdr:to>
      <xdr:col>46</xdr:col>
      <xdr:colOff>38100</xdr:colOff>
      <xdr:row>105</xdr:row>
      <xdr:rowOff>122461</xdr:rowOff>
    </xdr:to>
    <xdr:sp macro="" textlink="">
      <xdr:nvSpPr>
        <xdr:cNvPr id="337" name="フローチャート: 判断 336">
          <a:extLst>
            <a:ext uri="{FF2B5EF4-FFF2-40B4-BE49-F238E27FC236}">
              <a16:creationId xmlns="" xmlns:a16="http://schemas.microsoft.com/office/drawing/2014/main" id="{7C277D36-FFA7-481B-96C6-F8703AC5FBB1}"/>
            </a:ext>
          </a:extLst>
        </xdr:cNvPr>
        <xdr:cNvSpPr/>
      </xdr:nvSpPr>
      <xdr:spPr>
        <a:xfrm>
          <a:off x="7670800" y="1762306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75940</xdr:rowOff>
    </xdr:from>
    <xdr:to>
      <xdr:col>41</xdr:col>
      <xdr:colOff>101600</xdr:colOff>
      <xdr:row>105</xdr:row>
      <xdr:rowOff>6090</xdr:rowOff>
    </xdr:to>
    <xdr:sp macro="" textlink="">
      <xdr:nvSpPr>
        <xdr:cNvPr id="338" name="フローチャート: 判断 337">
          <a:extLst>
            <a:ext uri="{FF2B5EF4-FFF2-40B4-BE49-F238E27FC236}">
              <a16:creationId xmlns="" xmlns:a16="http://schemas.microsoft.com/office/drawing/2014/main" id="{CE884E49-34E7-47C0-A868-7AFB8152A317}"/>
            </a:ext>
          </a:extLst>
        </xdr:cNvPr>
        <xdr:cNvSpPr/>
      </xdr:nvSpPr>
      <xdr:spPr>
        <a:xfrm>
          <a:off x="6873240" y="175105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39" name="テキスト ボックス 338">
          <a:extLst>
            <a:ext uri="{FF2B5EF4-FFF2-40B4-BE49-F238E27FC236}">
              <a16:creationId xmlns="" xmlns:a16="http://schemas.microsoft.com/office/drawing/2014/main" id="{1E126203-DB35-46E7-8FD8-872758484C61}"/>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0" name="テキスト ボックス 339">
          <a:extLst>
            <a:ext uri="{FF2B5EF4-FFF2-40B4-BE49-F238E27FC236}">
              <a16:creationId xmlns="" xmlns:a16="http://schemas.microsoft.com/office/drawing/2014/main" id="{FB45B0A1-9DAC-4680-B62F-9398CF3EA638}"/>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1" name="テキスト ボックス 340">
          <a:extLst>
            <a:ext uri="{FF2B5EF4-FFF2-40B4-BE49-F238E27FC236}">
              <a16:creationId xmlns="" xmlns:a16="http://schemas.microsoft.com/office/drawing/2014/main" id="{EB9EE933-D714-4054-9F27-98F69ABB79F9}"/>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2" name="テキスト ボックス 341">
          <a:extLst>
            <a:ext uri="{FF2B5EF4-FFF2-40B4-BE49-F238E27FC236}">
              <a16:creationId xmlns="" xmlns:a16="http://schemas.microsoft.com/office/drawing/2014/main" id="{907C487B-33A7-411D-8130-85694D8635A1}"/>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3" name="テキスト ボックス 342">
          <a:extLst>
            <a:ext uri="{FF2B5EF4-FFF2-40B4-BE49-F238E27FC236}">
              <a16:creationId xmlns="" xmlns:a16="http://schemas.microsoft.com/office/drawing/2014/main" id="{86F933A4-B7DD-48DF-82F7-12B3AAD1542A}"/>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90844</xdr:rowOff>
    </xdr:from>
    <xdr:to>
      <xdr:col>55</xdr:col>
      <xdr:colOff>50800</xdr:colOff>
      <xdr:row>108</xdr:row>
      <xdr:rowOff>20994</xdr:rowOff>
    </xdr:to>
    <xdr:sp macro="" textlink="">
      <xdr:nvSpPr>
        <xdr:cNvPr id="344" name="楕円 343">
          <a:extLst>
            <a:ext uri="{FF2B5EF4-FFF2-40B4-BE49-F238E27FC236}">
              <a16:creationId xmlns="" xmlns:a16="http://schemas.microsoft.com/office/drawing/2014/main" id="{88D11DC6-4DAE-4A6F-AD42-6ADFF94D192B}"/>
            </a:ext>
          </a:extLst>
        </xdr:cNvPr>
        <xdr:cNvSpPr/>
      </xdr:nvSpPr>
      <xdr:spPr>
        <a:xfrm>
          <a:off x="9192260" y="180283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5771</xdr:rowOff>
    </xdr:from>
    <xdr:ext cx="534377" cy="259045"/>
    <xdr:sp macro="" textlink="">
      <xdr:nvSpPr>
        <xdr:cNvPr id="345" name="【港湾・漁港】&#10;一人当たり有形固定資産（償却資産）額該当値テキスト">
          <a:extLst>
            <a:ext uri="{FF2B5EF4-FFF2-40B4-BE49-F238E27FC236}">
              <a16:creationId xmlns="" xmlns:a16="http://schemas.microsoft.com/office/drawing/2014/main" id="{51BF6071-3246-47AB-AB98-970DC53D13C6}"/>
            </a:ext>
          </a:extLst>
        </xdr:cNvPr>
        <xdr:cNvSpPr txBox="1"/>
      </xdr:nvSpPr>
      <xdr:spPr>
        <a:xfrm>
          <a:off x="9258300" y="1794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91191</xdr:rowOff>
    </xdr:from>
    <xdr:to>
      <xdr:col>50</xdr:col>
      <xdr:colOff>165100</xdr:colOff>
      <xdr:row>108</xdr:row>
      <xdr:rowOff>21341</xdr:rowOff>
    </xdr:to>
    <xdr:sp macro="" textlink="">
      <xdr:nvSpPr>
        <xdr:cNvPr id="346" name="楕円 345">
          <a:extLst>
            <a:ext uri="{FF2B5EF4-FFF2-40B4-BE49-F238E27FC236}">
              <a16:creationId xmlns="" xmlns:a16="http://schemas.microsoft.com/office/drawing/2014/main" id="{D3B080C4-39E6-4729-BC97-0ED3D01961D4}"/>
            </a:ext>
          </a:extLst>
        </xdr:cNvPr>
        <xdr:cNvSpPr/>
      </xdr:nvSpPr>
      <xdr:spPr>
        <a:xfrm>
          <a:off x="8445500" y="180286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141644</xdr:rowOff>
    </xdr:from>
    <xdr:to>
      <xdr:col>55</xdr:col>
      <xdr:colOff>0</xdr:colOff>
      <xdr:row>107</xdr:row>
      <xdr:rowOff>141991</xdr:rowOff>
    </xdr:to>
    <xdr:cxnSp macro="">
      <xdr:nvCxnSpPr>
        <xdr:cNvPr id="347" name="直線コネクタ 346">
          <a:extLst>
            <a:ext uri="{FF2B5EF4-FFF2-40B4-BE49-F238E27FC236}">
              <a16:creationId xmlns="" xmlns:a16="http://schemas.microsoft.com/office/drawing/2014/main" id="{114A1DD5-C4AA-42B7-9E45-AF5E12358285}"/>
            </a:ext>
          </a:extLst>
        </xdr:cNvPr>
        <xdr:cNvCxnSpPr/>
      </xdr:nvCxnSpPr>
      <xdr:spPr>
        <a:xfrm flipV="1">
          <a:off x="8496300" y="18079124"/>
          <a:ext cx="723900" cy="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91918</xdr:rowOff>
    </xdr:from>
    <xdr:to>
      <xdr:col>46</xdr:col>
      <xdr:colOff>38100</xdr:colOff>
      <xdr:row>108</xdr:row>
      <xdr:rowOff>22068</xdr:rowOff>
    </xdr:to>
    <xdr:sp macro="" textlink="">
      <xdr:nvSpPr>
        <xdr:cNvPr id="348" name="楕円 347">
          <a:extLst>
            <a:ext uri="{FF2B5EF4-FFF2-40B4-BE49-F238E27FC236}">
              <a16:creationId xmlns="" xmlns:a16="http://schemas.microsoft.com/office/drawing/2014/main" id="{80A9127B-6154-419C-A959-1BE2E9943783}"/>
            </a:ext>
          </a:extLst>
        </xdr:cNvPr>
        <xdr:cNvSpPr/>
      </xdr:nvSpPr>
      <xdr:spPr>
        <a:xfrm>
          <a:off x="7670800" y="180293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141991</xdr:rowOff>
    </xdr:from>
    <xdr:to>
      <xdr:col>50</xdr:col>
      <xdr:colOff>114300</xdr:colOff>
      <xdr:row>107</xdr:row>
      <xdr:rowOff>142718</xdr:rowOff>
    </xdr:to>
    <xdr:cxnSp macro="">
      <xdr:nvCxnSpPr>
        <xdr:cNvPr id="349" name="直線コネクタ 348">
          <a:extLst>
            <a:ext uri="{FF2B5EF4-FFF2-40B4-BE49-F238E27FC236}">
              <a16:creationId xmlns="" xmlns:a16="http://schemas.microsoft.com/office/drawing/2014/main" id="{BF637285-9000-44D3-8EA1-14D83477D18E}"/>
            </a:ext>
          </a:extLst>
        </xdr:cNvPr>
        <xdr:cNvCxnSpPr/>
      </xdr:nvCxnSpPr>
      <xdr:spPr>
        <a:xfrm flipV="1">
          <a:off x="7713980" y="18079471"/>
          <a:ext cx="782320" cy="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25592</xdr:rowOff>
    </xdr:from>
    <xdr:ext cx="599010" cy="259045"/>
    <xdr:sp macro="" textlink="">
      <xdr:nvSpPr>
        <xdr:cNvPr id="350" name="n_1aveValue【港湾・漁港】&#10;一人当たり有形固定資産（償却資産）額">
          <a:extLst>
            <a:ext uri="{FF2B5EF4-FFF2-40B4-BE49-F238E27FC236}">
              <a16:creationId xmlns="" xmlns:a16="http://schemas.microsoft.com/office/drawing/2014/main" id="{12B49CE5-F2FC-49A0-8285-842EF6789D1A}"/>
            </a:ext>
          </a:extLst>
        </xdr:cNvPr>
        <xdr:cNvSpPr txBox="1"/>
      </xdr:nvSpPr>
      <xdr:spPr>
        <a:xfrm>
          <a:off x="8214575" y="1746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138988</xdr:rowOff>
    </xdr:from>
    <xdr:ext cx="599010" cy="259045"/>
    <xdr:sp macro="" textlink="">
      <xdr:nvSpPr>
        <xdr:cNvPr id="351" name="n_2aveValue【港湾・漁港】&#10;一人当たり有形固定資産（償却資産）額">
          <a:extLst>
            <a:ext uri="{FF2B5EF4-FFF2-40B4-BE49-F238E27FC236}">
              <a16:creationId xmlns="" xmlns:a16="http://schemas.microsoft.com/office/drawing/2014/main" id="{B4FFAA99-9867-4F8C-97C4-6542150E7987}"/>
            </a:ext>
          </a:extLst>
        </xdr:cNvPr>
        <xdr:cNvSpPr txBox="1"/>
      </xdr:nvSpPr>
      <xdr:spPr>
        <a:xfrm>
          <a:off x="7444955" y="17405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103</xdr:row>
      <xdr:rowOff>22617</xdr:rowOff>
    </xdr:from>
    <xdr:ext cx="599010" cy="259045"/>
    <xdr:sp macro="" textlink="">
      <xdr:nvSpPr>
        <xdr:cNvPr id="352" name="n_3aveValue【港湾・漁港】&#10;一人当たり有形固定資産（償却資産）額">
          <a:extLst>
            <a:ext uri="{FF2B5EF4-FFF2-40B4-BE49-F238E27FC236}">
              <a16:creationId xmlns="" xmlns:a16="http://schemas.microsoft.com/office/drawing/2014/main" id="{C8B05353-D4B3-4A41-9C66-37A08E2CD8A4}"/>
            </a:ext>
          </a:extLst>
        </xdr:cNvPr>
        <xdr:cNvSpPr txBox="1"/>
      </xdr:nvSpPr>
      <xdr:spPr>
        <a:xfrm>
          <a:off x="6670255" y="17289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12468</xdr:rowOff>
    </xdr:from>
    <xdr:ext cx="534377" cy="259045"/>
    <xdr:sp macro="" textlink="">
      <xdr:nvSpPr>
        <xdr:cNvPr id="353" name="n_1mainValue【港湾・漁港】&#10;一人当たり有形固定資産（償却資産）額">
          <a:extLst>
            <a:ext uri="{FF2B5EF4-FFF2-40B4-BE49-F238E27FC236}">
              <a16:creationId xmlns="" xmlns:a16="http://schemas.microsoft.com/office/drawing/2014/main" id="{DE65CFE1-93D5-4D96-8971-FC8342772470}"/>
            </a:ext>
          </a:extLst>
        </xdr:cNvPr>
        <xdr:cNvSpPr txBox="1"/>
      </xdr:nvSpPr>
      <xdr:spPr>
        <a:xfrm>
          <a:off x="8239271" y="1811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13195</xdr:rowOff>
    </xdr:from>
    <xdr:ext cx="534377" cy="259045"/>
    <xdr:sp macro="" textlink="">
      <xdr:nvSpPr>
        <xdr:cNvPr id="354" name="n_2mainValue【港湾・漁港】&#10;一人当たり有形固定資産（償却資産）額">
          <a:extLst>
            <a:ext uri="{FF2B5EF4-FFF2-40B4-BE49-F238E27FC236}">
              <a16:creationId xmlns="" xmlns:a16="http://schemas.microsoft.com/office/drawing/2014/main" id="{3806EA8E-33AE-4E79-9613-024087FF28A2}"/>
            </a:ext>
          </a:extLst>
        </xdr:cNvPr>
        <xdr:cNvSpPr txBox="1"/>
      </xdr:nvSpPr>
      <xdr:spPr>
        <a:xfrm>
          <a:off x="7477271" y="1811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5" name="正方形/長方形 354">
          <a:extLst>
            <a:ext uri="{FF2B5EF4-FFF2-40B4-BE49-F238E27FC236}">
              <a16:creationId xmlns="" xmlns:a16="http://schemas.microsoft.com/office/drawing/2014/main" id="{9D6AA0FA-8C5A-492B-B7F1-C90A98B74FD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6" name="正方形/長方形 355">
          <a:extLst>
            <a:ext uri="{FF2B5EF4-FFF2-40B4-BE49-F238E27FC236}">
              <a16:creationId xmlns="" xmlns:a16="http://schemas.microsoft.com/office/drawing/2014/main" id="{23F2EAF2-4006-4144-94C3-8980E0289378}"/>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7" name="正方形/長方形 356">
          <a:extLst>
            <a:ext uri="{FF2B5EF4-FFF2-40B4-BE49-F238E27FC236}">
              <a16:creationId xmlns="" xmlns:a16="http://schemas.microsoft.com/office/drawing/2014/main" id="{507E354F-B61C-499D-B8DC-59B49DB5E15E}"/>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8" name="正方形/長方形 357">
          <a:extLst>
            <a:ext uri="{FF2B5EF4-FFF2-40B4-BE49-F238E27FC236}">
              <a16:creationId xmlns="" xmlns:a16="http://schemas.microsoft.com/office/drawing/2014/main" id="{07410B0F-5E25-4B72-A8E7-F7FF54ACD75A}"/>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9" name="正方形/長方形 358">
          <a:extLst>
            <a:ext uri="{FF2B5EF4-FFF2-40B4-BE49-F238E27FC236}">
              <a16:creationId xmlns="" xmlns:a16="http://schemas.microsoft.com/office/drawing/2014/main" id="{E812B5CC-73DE-4871-89CC-256D8DE304BB}"/>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0" name="正方形/長方形 359">
          <a:extLst>
            <a:ext uri="{FF2B5EF4-FFF2-40B4-BE49-F238E27FC236}">
              <a16:creationId xmlns="" xmlns:a16="http://schemas.microsoft.com/office/drawing/2014/main" id="{10D69786-F049-42E6-BA07-CD9979391953}"/>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1" name="正方形/長方形 360">
          <a:extLst>
            <a:ext uri="{FF2B5EF4-FFF2-40B4-BE49-F238E27FC236}">
              <a16:creationId xmlns="" xmlns:a16="http://schemas.microsoft.com/office/drawing/2014/main" id="{9F17ED99-9E72-42D9-9FF0-F442F6F761A5}"/>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2" name="正方形/長方形 361">
          <a:extLst>
            <a:ext uri="{FF2B5EF4-FFF2-40B4-BE49-F238E27FC236}">
              <a16:creationId xmlns="" xmlns:a16="http://schemas.microsoft.com/office/drawing/2014/main" id="{070FBBDC-B044-47C4-B13A-9E055591C952}"/>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3" name="テキスト ボックス 362">
          <a:extLst>
            <a:ext uri="{FF2B5EF4-FFF2-40B4-BE49-F238E27FC236}">
              <a16:creationId xmlns="" xmlns:a16="http://schemas.microsoft.com/office/drawing/2014/main" id="{2307C6B6-0612-4D24-B1D3-7869D30EAA16}"/>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4" name="直線コネクタ 363">
          <a:extLst>
            <a:ext uri="{FF2B5EF4-FFF2-40B4-BE49-F238E27FC236}">
              <a16:creationId xmlns="" xmlns:a16="http://schemas.microsoft.com/office/drawing/2014/main" id="{DAE34907-9F03-4B79-952C-BE67DDDD8A0F}"/>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65" name="直線コネクタ 364">
          <a:extLst>
            <a:ext uri="{FF2B5EF4-FFF2-40B4-BE49-F238E27FC236}">
              <a16:creationId xmlns="" xmlns:a16="http://schemas.microsoft.com/office/drawing/2014/main" id="{4F4D973E-0920-4F7F-9E44-795A47C68242}"/>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66" name="テキスト ボックス 365">
          <a:extLst>
            <a:ext uri="{FF2B5EF4-FFF2-40B4-BE49-F238E27FC236}">
              <a16:creationId xmlns="" xmlns:a16="http://schemas.microsoft.com/office/drawing/2014/main" id="{664E715C-06FB-45C7-94C8-25AE8520DE05}"/>
            </a:ext>
          </a:extLst>
        </xdr:cNvPr>
        <xdr:cNvSpPr txBox="1"/>
      </xdr:nvSpPr>
      <xdr:spPr>
        <a:xfrm>
          <a:off x="1066688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7" name="直線コネクタ 366">
          <a:extLst>
            <a:ext uri="{FF2B5EF4-FFF2-40B4-BE49-F238E27FC236}">
              <a16:creationId xmlns="" xmlns:a16="http://schemas.microsoft.com/office/drawing/2014/main" id="{D95F98CC-70E4-4E6B-94E9-1A01E4DF84FE}"/>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8" name="テキスト ボックス 367">
          <a:extLst>
            <a:ext uri="{FF2B5EF4-FFF2-40B4-BE49-F238E27FC236}">
              <a16:creationId xmlns="" xmlns:a16="http://schemas.microsoft.com/office/drawing/2014/main" id="{BFA25467-AAE4-44F3-8582-BC3E00204367}"/>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9" name="直線コネクタ 368">
          <a:extLst>
            <a:ext uri="{FF2B5EF4-FFF2-40B4-BE49-F238E27FC236}">
              <a16:creationId xmlns="" xmlns:a16="http://schemas.microsoft.com/office/drawing/2014/main" id="{8A811D25-6352-4331-A66A-21A6B1A7FE6F}"/>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0" name="テキスト ボックス 369">
          <a:extLst>
            <a:ext uri="{FF2B5EF4-FFF2-40B4-BE49-F238E27FC236}">
              <a16:creationId xmlns="" xmlns:a16="http://schemas.microsoft.com/office/drawing/2014/main" id="{F8F6A67E-A561-4242-9CD9-D1C7BB55C637}"/>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1" name="直線コネクタ 370">
          <a:extLst>
            <a:ext uri="{FF2B5EF4-FFF2-40B4-BE49-F238E27FC236}">
              <a16:creationId xmlns="" xmlns:a16="http://schemas.microsoft.com/office/drawing/2014/main" id="{E331BBED-B413-4948-9B38-55FF81E0A369}"/>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2" name="テキスト ボックス 371">
          <a:extLst>
            <a:ext uri="{FF2B5EF4-FFF2-40B4-BE49-F238E27FC236}">
              <a16:creationId xmlns="" xmlns:a16="http://schemas.microsoft.com/office/drawing/2014/main" id="{237A7371-CF82-49EA-910E-402773FE4FC8}"/>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3" name="直線コネクタ 372">
          <a:extLst>
            <a:ext uri="{FF2B5EF4-FFF2-40B4-BE49-F238E27FC236}">
              <a16:creationId xmlns="" xmlns:a16="http://schemas.microsoft.com/office/drawing/2014/main" id="{0C0262CD-1111-4574-8614-ACA6ADDC3256}"/>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4" name="テキスト ボックス 373">
          <a:extLst>
            <a:ext uri="{FF2B5EF4-FFF2-40B4-BE49-F238E27FC236}">
              <a16:creationId xmlns="" xmlns:a16="http://schemas.microsoft.com/office/drawing/2014/main" id="{411BE0C6-0DCD-4A48-9356-F874BBBEAC74}"/>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75" name="直線コネクタ 374">
          <a:extLst>
            <a:ext uri="{FF2B5EF4-FFF2-40B4-BE49-F238E27FC236}">
              <a16:creationId xmlns="" xmlns:a16="http://schemas.microsoft.com/office/drawing/2014/main" id="{370BF7AE-E279-4801-8DA9-DEF5A82018A6}"/>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76" name="テキスト ボックス 375">
          <a:extLst>
            <a:ext uri="{FF2B5EF4-FFF2-40B4-BE49-F238E27FC236}">
              <a16:creationId xmlns="" xmlns:a16="http://schemas.microsoft.com/office/drawing/2014/main" id="{9D0F906A-EA31-4CEB-A3A8-E9BADA45F247}"/>
            </a:ext>
          </a:extLst>
        </xdr:cNvPr>
        <xdr:cNvSpPr txBox="1"/>
      </xdr:nvSpPr>
      <xdr:spPr>
        <a:xfrm>
          <a:off x="105615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7" name="直線コネクタ 376">
          <a:extLst>
            <a:ext uri="{FF2B5EF4-FFF2-40B4-BE49-F238E27FC236}">
              <a16:creationId xmlns="" xmlns:a16="http://schemas.microsoft.com/office/drawing/2014/main" id="{B921FF4E-3057-463C-9FF6-3F8882F6A3DC}"/>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8" name="テキスト ボックス 377">
          <a:extLst>
            <a:ext uri="{FF2B5EF4-FFF2-40B4-BE49-F238E27FC236}">
              <a16:creationId xmlns="" xmlns:a16="http://schemas.microsoft.com/office/drawing/2014/main" id="{A3291B65-494F-4925-8DCA-D47B1533E6BE}"/>
            </a:ext>
          </a:extLst>
        </xdr:cNvPr>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9" name="【認定こども園・幼稚園・保育所】&#10;有形固定資産減価償却率グラフ枠">
          <a:extLst>
            <a:ext uri="{FF2B5EF4-FFF2-40B4-BE49-F238E27FC236}">
              <a16:creationId xmlns="" xmlns:a16="http://schemas.microsoft.com/office/drawing/2014/main" id="{10D26FAE-C928-40B7-9ABE-AAEC7064CF44}"/>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81099</xdr:rowOff>
    </xdr:to>
    <xdr:cxnSp macro="">
      <xdr:nvCxnSpPr>
        <xdr:cNvPr id="380" name="直線コネクタ 379">
          <a:extLst>
            <a:ext uri="{FF2B5EF4-FFF2-40B4-BE49-F238E27FC236}">
              <a16:creationId xmlns="" xmlns:a16="http://schemas.microsoft.com/office/drawing/2014/main" id="{67499567-4542-4D7B-83E1-C286BFB684F7}"/>
            </a:ext>
          </a:extLst>
        </xdr:cNvPr>
        <xdr:cNvCxnSpPr/>
      </xdr:nvCxnSpPr>
      <xdr:spPr>
        <a:xfrm flipV="1">
          <a:off x="14375764" y="5534842"/>
          <a:ext cx="0" cy="1419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84926</xdr:rowOff>
    </xdr:from>
    <xdr:ext cx="405111" cy="259045"/>
    <xdr:sp macro="" textlink="">
      <xdr:nvSpPr>
        <xdr:cNvPr id="381" name="【認定こども園・幼稚園・保育所】&#10;有形固定資産減価償却率最小値テキスト">
          <a:extLst>
            <a:ext uri="{FF2B5EF4-FFF2-40B4-BE49-F238E27FC236}">
              <a16:creationId xmlns="" xmlns:a16="http://schemas.microsoft.com/office/drawing/2014/main" id="{26376374-945C-41CC-9576-14B5D5E84044}"/>
            </a:ext>
          </a:extLst>
        </xdr:cNvPr>
        <xdr:cNvSpPr txBox="1"/>
      </xdr:nvSpPr>
      <xdr:spPr>
        <a:xfrm>
          <a:off x="14414500" y="6958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81099</xdr:rowOff>
    </xdr:from>
    <xdr:to>
      <xdr:col>86</xdr:col>
      <xdr:colOff>25400</xdr:colOff>
      <xdr:row>41</xdr:row>
      <xdr:rowOff>81099</xdr:rowOff>
    </xdr:to>
    <xdr:cxnSp macro="">
      <xdr:nvCxnSpPr>
        <xdr:cNvPr id="382" name="直線コネクタ 381">
          <a:extLst>
            <a:ext uri="{FF2B5EF4-FFF2-40B4-BE49-F238E27FC236}">
              <a16:creationId xmlns="" xmlns:a16="http://schemas.microsoft.com/office/drawing/2014/main" id="{F17B08ED-73C2-4F24-8E03-16B529B2DEC6}"/>
            </a:ext>
          </a:extLst>
        </xdr:cNvPr>
        <xdr:cNvCxnSpPr/>
      </xdr:nvCxnSpPr>
      <xdr:spPr>
        <a:xfrm>
          <a:off x="14287500" y="69543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83" name="【認定こども園・幼稚園・保育所】&#10;有形固定資産減価償却率最大値テキスト">
          <a:extLst>
            <a:ext uri="{FF2B5EF4-FFF2-40B4-BE49-F238E27FC236}">
              <a16:creationId xmlns="" xmlns:a16="http://schemas.microsoft.com/office/drawing/2014/main" id="{6F8CA065-B461-4F27-AF18-2A0EF821B656}"/>
            </a:ext>
          </a:extLst>
        </xdr:cNvPr>
        <xdr:cNvSpPr txBox="1"/>
      </xdr:nvSpPr>
      <xdr:spPr>
        <a:xfrm>
          <a:off x="14414500" y="531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84" name="直線コネクタ 383">
          <a:extLst>
            <a:ext uri="{FF2B5EF4-FFF2-40B4-BE49-F238E27FC236}">
              <a16:creationId xmlns="" xmlns:a16="http://schemas.microsoft.com/office/drawing/2014/main" id="{D7CADD3B-6C49-4388-8153-60D0F2FDC9F2}"/>
            </a:ext>
          </a:extLst>
        </xdr:cNvPr>
        <xdr:cNvCxnSpPr/>
      </xdr:nvCxnSpPr>
      <xdr:spPr>
        <a:xfrm>
          <a:off x="1428750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145885</xdr:rowOff>
    </xdr:from>
    <xdr:ext cx="405111" cy="259045"/>
    <xdr:sp macro="" textlink="">
      <xdr:nvSpPr>
        <xdr:cNvPr id="385" name="【認定こども園・幼稚園・保育所】&#10;有形固定資産減価償却率平均値テキスト">
          <a:extLst>
            <a:ext uri="{FF2B5EF4-FFF2-40B4-BE49-F238E27FC236}">
              <a16:creationId xmlns="" xmlns:a16="http://schemas.microsoft.com/office/drawing/2014/main" id="{1B35C207-A84A-4055-B789-33A706B8FA96}"/>
            </a:ext>
          </a:extLst>
        </xdr:cNvPr>
        <xdr:cNvSpPr txBox="1"/>
      </xdr:nvSpPr>
      <xdr:spPr>
        <a:xfrm>
          <a:off x="14414500" y="61809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386" name="フローチャート: 判断 385">
          <a:extLst>
            <a:ext uri="{FF2B5EF4-FFF2-40B4-BE49-F238E27FC236}">
              <a16:creationId xmlns="" xmlns:a16="http://schemas.microsoft.com/office/drawing/2014/main" id="{CE074886-CF4B-4136-B406-89568DF6D8EB}"/>
            </a:ext>
          </a:extLst>
        </xdr:cNvPr>
        <xdr:cNvSpPr/>
      </xdr:nvSpPr>
      <xdr:spPr>
        <a:xfrm>
          <a:off x="14325600" y="620249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87" name="フローチャート: 判断 386">
          <a:extLst>
            <a:ext uri="{FF2B5EF4-FFF2-40B4-BE49-F238E27FC236}">
              <a16:creationId xmlns="" xmlns:a16="http://schemas.microsoft.com/office/drawing/2014/main" id="{81EC059A-F9D6-4D71-A1F0-F7E7C34C0FA3}"/>
            </a:ext>
          </a:extLst>
        </xdr:cNvPr>
        <xdr:cNvSpPr/>
      </xdr:nvSpPr>
      <xdr:spPr>
        <a:xfrm>
          <a:off x="13578840" y="6213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147864</xdr:rowOff>
    </xdr:from>
    <xdr:to>
      <xdr:col>76</xdr:col>
      <xdr:colOff>165100</xdr:colOff>
      <xdr:row>37</xdr:row>
      <xdr:rowOff>78014</xdr:rowOff>
    </xdr:to>
    <xdr:sp macro="" textlink="">
      <xdr:nvSpPr>
        <xdr:cNvPr id="388" name="フローチャート: 判断 387">
          <a:extLst>
            <a:ext uri="{FF2B5EF4-FFF2-40B4-BE49-F238E27FC236}">
              <a16:creationId xmlns="" xmlns:a16="http://schemas.microsoft.com/office/drawing/2014/main" id="{5105C0D5-45FB-454C-B4C2-92C42BB3332D}"/>
            </a:ext>
          </a:extLst>
        </xdr:cNvPr>
        <xdr:cNvSpPr/>
      </xdr:nvSpPr>
      <xdr:spPr>
        <a:xfrm>
          <a:off x="12804140" y="61829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89" name="フローチャート: 判断 388">
          <a:extLst>
            <a:ext uri="{FF2B5EF4-FFF2-40B4-BE49-F238E27FC236}">
              <a16:creationId xmlns="" xmlns:a16="http://schemas.microsoft.com/office/drawing/2014/main" id="{54A8C428-8C7B-40FB-B039-4D8FDF0A074A}"/>
            </a:ext>
          </a:extLst>
        </xdr:cNvPr>
        <xdr:cNvSpPr/>
      </xdr:nvSpPr>
      <xdr:spPr>
        <a:xfrm>
          <a:off x="12029440" y="619433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0" name="テキスト ボックス 389">
          <a:extLst>
            <a:ext uri="{FF2B5EF4-FFF2-40B4-BE49-F238E27FC236}">
              <a16:creationId xmlns="" xmlns:a16="http://schemas.microsoft.com/office/drawing/2014/main" id="{D00F86C2-3457-40BC-8361-41B8389C82FA}"/>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1" name="テキスト ボックス 390">
          <a:extLst>
            <a:ext uri="{FF2B5EF4-FFF2-40B4-BE49-F238E27FC236}">
              <a16:creationId xmlns="" xmlns:a16="http://schemas.microsoft.com/office/drawing/2014/main" id="{83EADB18-EC04-4467-BEC6-78BFCC26B33E}"/>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2" name="テキスト ボックス 391">
          <a:extLst>
            <a:ext uri="{FF2B5EF4-FFF2-40B4-BE49-F238E27FC236}">
              <a16:creationId xmlns="" xmlns:a16="http://schemas.microsoft.com/office/drawing/2014/main" id="{784818D2-2124-4DD5-A064-B492BB67925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3" name="テキスト ボックス 392">
          <a:extLst>
            <a:ext uri="{FF2B5EF4-FFF2-40B4-BE49-F238E27FC236}">
              <a16:creationId xmlns="" xmlns:a16="http://schemas.microsoft.com/office/drawing/2014/main" id="{7840FF0E-FC78-4A76-820C-27411EA1A99F}"/>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4" name="テキスト ボックス 393">
          <a:extLst>
            <a:ext uri="{FF2B5EF4-FFF2-40B4-BE49-F238E27FC236}">
              <a16:creationId xmlns="" xmlns:a16="http://schemas.microsoft.com/office/drawing/2014/main" id="{3D9F87DE-B73C-41C1-9855-832D8E860C23}"/>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139700</xdr:rowOff>
    </xdr:from>
    <xdr:to>
      <xdr:col>85</xdr:col>
      <xdr:colOff>177800</xdr:colOff>
      <xdr:row>33</xdr:row>
      <xdr:rowOff>69850</xdr:rowOff>
    </xdr:to>
    <xdr:sp macro="" textlink="">
      <xdr:nvSpPr>
        <xdr:cNvPr id="395" name="楕円 394">
          <a:extLst>
            <a:ext uri="{FF2B5EF4-FFF2-40B4-BE49-F238E27FC236}">
              <a16:creationId xmlns="" xmlns:a16="http://schemas.microsoft.com/office/drawing/2014/main" id="{5C5C3686-E011-45CC-8826-5213B6D82B0E}"/>
            </a:ext>
          </a:extLst>
        </xdr:cNvPr>
        <xdr:cNvSpPr/>
      </xdr:nvSpPr>
      <xdr:spPr>
        <a:xfrm>
          <a:off x="14325600" y="550418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76398</xdr:rowOff>
    </xdr:from>
    <xdr:ext cx="405111" cy="259045"/>
    <xdr:sp macro="" textlink="">
      <xdr:nvSpPr>
        <xdr:cNvPr id="396" name="【認定こども園・幼稚園・保育所】&#10;有形固定資産減価償却率該当値テキスト">
          <a:extLst>
            <a:ext uri="{FF2B5EF4-FFF2-40B4-BE49-F238E27FC236}">
              <a16:creationId xmlns="" xmlns:a16="http://schemas.microsoft.com/office/drawing/2014/main" id="{4C0B1EAE-E4B7-4A2D-AD78-6CD24DD11DDE}"/>
            </a:ext>
          </a:extLst>
        </xdr:cNvPr>
        <xdr:cNvSpPr txBox="1"/>
      </xdr:nvSpPr>
      <xdr:spPr>
        <a:xfrm>
          <a:off x="14414500" y="5440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141333</xdr:rowOff>
    </xdr:from>
    <xdr:to>
      <xdr:col>81</xdr:col>
      <xdr:colOff>101600</xdr:colOff>
      <xdr:row>33</xdr:row>
      <xdr:rowOff>71483</xdr:rowOff>
    </xdr:to>
    <xdr:sp macro="" textlink="">
      <xdr:nvSpPr>
        <xdr:cNvPr id="397" name="楕円 396">
          <a:extLst>
            <a:ext uri="{FF2B5EF4-FFF2-40B4-BE49-F238E27FC236}">
              <a16:creationId xmlns="" xmlns:a16="http://schemas.microsoft.com/office/drawing/2014/main" id="{B0D95AEC-B9B0-4533-AE16-A8EE3F632E20}"/>
            </a:ext>
          </a:extLst>
        </xdr:cNvPr>
        <xdr:cNvSpPr/>
      </xdr:nvSpPr>
      <xdr:spPr>
        <a:xfrm>
          <a:off x="13578840" y="55058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19050</xdr:rowOff>
    </xdr:from>
    <xdr:to>
      <xdr:col>85</xdr:col>
      <xdr:colOff>127000</xdr:colOff>
      <xdr:row>33</xdr:row>
      <xdr:rowOff>20683</xdr:rowOff>
    </xdr:to>
    <xdr:cxnSp macro="">
      <xdr:nvCxnSpPr>
        <xdr:cNvPr id="398" name="直線コネクタ 397">
          <a:extLst>
            <a:ext uri="{FF2B5EF4-FFF2-40B4-BE49-F238E27FC236}">
              <a16:creationId xmlns="" xmlns:a16="http://schemas.microsoft.com/office/drawing/2014/main" id="{76EA65CC-F105-4965-BC35-91AFC783781C}"/>
            </a:ext>
          </a:extLst>
        </xdr:cNvPr>
        <xdr:cNvCxnSpPr/>
      </xdr:nvCxnSpPr>
      <xdr:spPr>
        <a:xfrm flipV="1">
          <a:off x="13629640" y="5551170"/>
          <a:ext cx="74676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141333</xdr:rowOff>
    </xdr:from>
    <xdr:to>
      <xdr:col>76</xdr:col>
      <xdr:colOff>165100</xdr:colOff>
      <xdr:row>33</xdr:row>
      <xdr:rowOff>71483</xdr:rowOff>
    </xdr:to>
    <xdr:sp macro="" textlink="">
      <xdr:nvSpPr>
        <xdr:cNvPr id="399" name="楕円 398">
          <a:extLst>
            <a:ext uri="{FF2B5EF4-FFF2-40B4-BE49-F238E27FC236}">
              <a16:creationId xmlns="" xmlns:a16="http://schemas.microsoft.com/office/drawing/2014/main" id="{266EFE3E-C24D-4E4B-9DF2-8181E17AFF7F}"/>
            </a:ext>
          </a:extLst>
        </xdr:cNvPr>
        <xdr:cNvSpPr/>
      </xdr:nvSpPr>
      <xdr:spPr>
        <a:xfrm>
          <a:off x="12804140" y="55058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20683</xdr:rowOff>
    </xdr:from>
    <xdr:to>
      <xdr:col>81</xdr:col>
      <xdr:colOff>50800</xdr:colOff>
      <xdr:row>33</xdr:row>
      <xdr:rowOff>20683</xdr:rowOff>
    </xdr:to>
    <xdr:cxnSp macro="">
      <xdr:nvCxnSpPr>
        <xdr:cNvPr id="400" name="直線コネクタ 399">
          <a:extLst>
            <a:ext uri="{FF2B5EF4-FFF2-40B4-BE49-F238E27FC236}">
              <a16:creationId xmlns="" xmlns:a16="http://schemas.microsoft.com/office/drawing/2014/main" id="{C0399D4D-6194-43F7-A48A-2B885043D95C}"/>
            </a:ext>
          </a:extLst>
        </xdr:cNvPr>
        <xdr:cNvCxnSpPr/>
      </xdr:nvCxnSpPr>
      <xdr:spPr>
        <a:xfrm>
          <a:off x="12854940" y="5552803"/>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102144</xdr:rowOff>
    </xdr:from>
    <xdr:to>
      <xdr:col>72</xdr:col>
      <xdr:colOff>38100</xdr:colOff>
      <xdr:row>34</xdr:row>
      <xdr:rowOff>32294</xdr:rowOff>
    </xdr:to>
    <xdr:sp macro="" textlink="">
      <xdr:nvSpPr>
        <xdr:cNvPr id="401" name="楕円 400">
          <a:extLst>
            <a:ext uri="{FF2B5EF4-FFF2-40B4-BE49-F238E27FC236}">
              <a16:creationId xmlns="" xmlns:a16="http://schemas.microsoft.com/office/drawing/2014/main" id="{3C96253E-8513-429C-A0A4-F67341018E7C}"/>
            </a:ext>
          </a:extLst>
        </xdr:cNvPr>
        <xdr:cNvSpPr/>
      </xdr:nvSpPr>
      <xdr:spPr>
        <a:xfrm>
          <a:off x="12029440" y="56342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20683</xdr:rowOff>
    </xdr:from>
    <xdr:to>
      <xdr:col>76</xdr:col>
      <xdr:colOff>114300</xdr:colOff>
      <xdr:row>33</xdr:row>
      <xdr:rowOff>152944</xdr:rowOff>
    </xdr:to>
    <xdr:cxnSp macro="">
      <xdr:nvCxnSpPr>
        <xdr:cNvPr id="402" name="直線コネクタ 401">
          <a:extLst>
            <a:ext uri="{FF2B5EF4-FFF2-40B4-BE49-F238E27FC236}">
              <a16:creationId xmlns="" xmlns:a16="http://schemas.microsoft.com/office/drawing/2014/main" id="{28B0A477-A91A-43C8-A802-209351923D41}"/>
            </a:ext>
          </a:extLst>
        </xdr:cNvPr>
        <xdr:cNvCxnSpPr/>
      </xdr:nvCxnSpPr>
      <xdr:spPr>
        <a:xfrm flipV="1">
          <a:off x="12072620" y="5552803"/>
          <a:ext cx="782320" cy="13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103431</xdr:rowOff>
    </xdr:from>
    <xdr:ext cx="405111" cy="259045"/>
    <xdr:sp macro="" textlink="">
      <xdr:nvSpPr>
        <xdr:cNvPr id="403" name="n_1aveValue【認定こども園・幼稚園・保育所】&#10;有形固定資産減価償却率">
          <a:extLst>
            <a:ext uri="{FF2B5EF4-FFF2-40B4-BE49-F238E27FC236}">
              <a16:creationId xmlns="" xmlns:a16="http://schemas.microsoft.com/office/drawing/2014/main" id="{5475F79D-84E9-46B5-A86A-A06A88F4FD38}"/>
            </a:ext>
          </a:extLst>
        </xdr:cNvPr>
        <xdr:cNvSpPr txBox="1"/>
      </xdr:nvSpPr>
      <xdr:spPr>
        <a:xfrm>
          <a:off x="13437244" y="6306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69141</xdr:rowOff>
    </xdr:from>
    <xdr:ext cx="405111" cy="259045"/>
    <xdr:sp macro="" textlink="">
      <xdr:nvSpPr>
        <xdr:cNvPr id="404" name="n_2aveValue【認定こども園・幼稚園・保育所】&#10;有形固定資産減価償却率">
          <a:extLst>
            <a:ext uri="{FF2B5EF4-FFF2-40B4-BE49-F238E27FC236}">
              <a16:creationId xmlns="" xmlns:a16="http://schemas.microsoft.com/office/drawing/2014/main" id="{EB6DABFD-5E1A-4A74-A101-8F324B4BF43D}"/>
            </a:ext>
          </a:extLst>
        </xdr:cNvPr>
        <xdr:cNvSpPr txBox="1"/>
      </xdr:nvSpPr>
      <xdr:spPr>
        <a:xfrm>
          <a:off x="12675244" y="6271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80571</xdr:rowOff>
    </xdr:from>
    <xdr:ext cx="405111" cy="259045"/>
    <xdr:sp macro="" textlink="">
      <xdr:nvSpPr>
        <xdr:cNvPr id="405" name="n_3aveValue【認定こども園・幼稚園・保育所】&#10;有形固定資産減価償却率">
          <a:extLst>
            <a:ext uri="{FF2B5EF4-FFF2-40B4-BE49-F238E27FC236}">
              <a16:creationId xmlns="" xmlns:a16="http://schemas.microsoft.com/office/drawing/2014/main" id="{4007178B-B005-4E95-B406-C5E595E0F796}"/>
            </a:ext>
          </a:extLst>
        </xdr:cNvPr>
        <xdr:cNvSpPr txBox="1"/>
      </xdr:nvSpPr>
      <xdr:spPr>
        <a:xfrm>
          <a:off x="11900544" y="6283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88010</xdr:rowOff>
    </xdr:from>
    <xdr:ext cx="405111" cy="259045"/>
    <xdr:sp macro="" textlink="">
      <xdr:nvSpPr>
        <xdr:cNvPr id="406" name="n_1mainValue【認定こども園・幼稚園・保育所】&#10;有形固定資産減価償却率">
          <a:extLst>
            <a:ext uri="{FF2B5EF4-FFF2-40B4-BE49-F238E27FC236}">
              <a16:creationId xmlns="" xmlns:a16="http://schemas.microsoft.com/office/drawing/2014/main" id="{67F1CA42-D581-4088-A591-978FBEC692EF}"/>
            </a:ext>
          </a:extLst>
        </xdr:cNvPr>
        <xdr:cNvSpPr txBox="1"/>
      </xdr:nvSpPr>
      <xdr:spPr>
        <a:xfrm>
          <a:off x="13437244" y="528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88010</xdr:rowOff>
    </xdr:from>
    <xdr:ext cx="405111" cy="259045"/>
    <xdr:sp macro="" textlink="">
      <xdr:nvSpPr>
        <xdr:cNvPr id="407" name="n_2mainValue【認定こども園・幼稚園・保育所】&#10;有形固定資産減価償却率">
          <a:extLst>
            <a:ext uri="{FF2B5EF4-FFF2-40B4-BE49-F238E27FC236}">
              <a16:creationId xmlns="" xmlns:a16="http://schemas.microsoft.com/office/drawing/2014/main" id="{AA23E7BC-95E9-4FF5-AACC-8294B7B6860E}"/>
            </a:ext>
          </a:extLst>
        </xdr:cNvPr>
        <xdr:cNvSpPr txBox="1"/>
      </xdr:nvSpPr>
      <xdr:spPr>
        <a:xfrm>
          <a:off x="12675244" y="528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48821</xdr:rowOff>
    </xdr:from>
    <xdr:ext cx="405111" cy="259045"/>
    <xdr:sp macro="" textlink="">
      <xdr:nvSpPr>
        <xdr:cNvPr id="408" name="n_3mainValue【認定こども園・幼稚園・保育所】&#10;有形固定資産減価償却率">
          <a:extLst>
            <a:ext uri="{FF2B5EF4-FFF2-40B4-BE49-F238E27FC236}">
              <a16:creationId xmlns="" xmlns:a16="http://schemas.microsoft.com/office/drawing/2014/main" id="{3ABB1DAA-B6A0-4D48-A50D-2BBB2436E801}"/>
            </a:ext>
          </a:extLst>
        </xdr:cNvPr>
        <xdr:cNvSpPr txBox="1"/>
      </xdr:nvSpPr>
      <xdr:spPr>
        <a:xfrm>
          <a:off x="11900544" y="5413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9" name="正方形/長方形 408">
          <a:extLst>
            <a:ext uri="{FF2B5EF4-FFF2-40B4-BE49-F238E27FC236}">
              <a16:creationId xmlns="" xmlns:a16="http://schemas.microsoft.com/office/drawing/2014/main" id="{753ED76C-5C80-493E-A775-EC763FD1569D}"/>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0" name="正方形/長方形 409">
          <a:extLst>
            <a:ext uri="{FF2B5EF4-FFF2-40B4-BE49-F238E27FC236}">
              <a16:creationId xmlns="" xmlns:a16="http://schemas.microsoft.com/office/drawing/2014/main" id="{17B3FEB4-E88C-430A-87FF-31FB184F3D68}"/>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1" name="正方形/長方形 410">
          <a:extLst>
            <a:ext uri="{FF2B5EF4-FFF2-40B4-BE49-F238E27FC236}">
              <a16:creationId xmlns="" xmlns:a16="http://schemas.microsoft.com/office/drawing/2014/main" id="{5360D3B2-AE9D-4F77-A612-24724211B8AE}"/>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2" name="正方形/長方形 411">
          <a:extLst>
            <a:ext uri="{FF2B5EF4-FFF2-40B4-BE49-F238E27FC236}">
              <a16:creationId xmlns="" xmlns:a16="http://schemas.microsoft.com/office/drawing/2014/main" id="{DB837A65-A966-40DF-B522-E89D888346E4}"/>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3" name="正方形/長方形 412">
          <a:extLst>
            <a:ext uri="{FF2B5EF4-FFF2-40B4-BE49-F238E27FC236}">
              <a16:creationId xmlns="" xmlns:a16="http://schemas.microsoft.com/office/drawing/2014/main" id="{CAD030DC-314F-4ECA-A955-032FD07E7D9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4" name="正方形/長方形 413">
          <a:extLst>
            <a:ext uri="{FF2B5EF4-FFF2-40B4-BE49-F238E27FC236}">
              <a16:creationId xmlns="" xmlns:a16="http://schemas.microsoft.com/office/drawing/2014/main" id="{A1E4B5C3-AC07-46E6-B770-60F4801AE2E5}"/>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5" name="正方形/長方形 414">
          <a:extLst>
            <a:ext uri="{FF2B5EF4-FFF2-40B4-BE49-F238E27FC236}">
              <a16:creationId xmlns="" xmlns:a16="http://schemas.microsoft.com/office/drawing/2014/main" id="{8CCC95D6-870D-4FD0-9D48-5314C334FD9F}"/>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6" name="正方形/長方形 415">
          <a:extLst>
            <a:ext uri="{FF2B5EF4-FFF2-40B4-BE49-F238E27FC236}">
              <a16:creationId xmlns="" xmlns:a16="http://schemas.microsoft.com/office/drawing/2014/main" id="{4EAFE558-E4C2-4CC3-B521-F54C8380CD95}"/>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7" name="テキスト ボックス 416">
          <a:extLst>
            <a:ext uri="{FF2B5EF4-FFF2-40B4-BE49-F238E27FC236}">
              <a16:creationId xmlns="" xmlns:a16="http://schemas.microsoft.com/office/drawing/2014/main" id="{15FC9AFF-7486-42BA-9D76-BE974959F67F}"/>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8" name="直線コネクタ 417">
          <a:extLst>
            <a:ext uri="{FF2B5EF4-FFF2-40B4-BE49-F238E27FC236}">
              <a16:creationId xmlns="" xmlns:a16="http://schemas.microsoft.com/office/drawing/2014/main" id="{A6F99689-52F7-4EF7-BD7A-C2E7F518C645}"/>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9" name="直線コネクタ 418">
          <a:extLst>
            <a:ext uri="{FF2B5EF4-FFF2-40B4-BE49-F238E27FC236}">
              <a16:creationId xmlns="" xmlns:a16="http://schemas.microsoft.com/office/drawing/2014/main" id="{B636B4A4-0110-4A6E-B24B-47D26BE08824}"/>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0" name="テキスト ボックス 419">
          <a:extLst>
            <a:ext uri="{FF2B5EF4-FFF2-40B4-BE49-F238E27FC236}">
              <a16:creationId xmlns="" xmlns:a16="http://schemas.microsoft.com/office/drawing/2014/main" id="{A1B63496-3349-449C-831C-C1843CCEC783}"/>
            </a:ext>
          </a:extLst>
        </xdr:cNvPr>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1" name="直線コネクタ 420">
          <a:extLst>
            <a:ext uri="{FF2B5EF4-FFF2-40B4-BE49-F238E27FC236}">
              <a16:creationId xmlns="" xmlns:a16="http://schemas.microsoft.com/office/drawing/2014/main" id="{2F0008FF-D764-43BD-A4B4-EEDF9A101BA6}"/>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2" name="テキスト ボックス 421">
          <a:extLst>
            <a:ext uri="{FF2B5EF4-FFF2-40B4-BE49-F238E27FC236}">
              <a16:creationId xmlns="" xmlns:a16="http://schemas.microsoft.com/office/drawing/2014/main" id="{DABC17C2-EA59-4CC5-A023-747E3285939A}"/>
            </a:ext>
          </a:extLst>
        </xdr:cNvPr>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3" name="直線コネクタ 422">
          <a:extLst>
            <a:ext uri="{FF2B5EF4-FFF2-40B4-BE49-F238E27FC236}">
              <a16:creationId xmlns="" xmlns:a16="http://schemas.microsoft.com/office/drawing/2014/main" id="{EE7E5742-0B33-4569-839A-2211900C82AF}"/>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24" name="テキスト ボックス 423">
          <a:extLst>
            <a:ext uri="{FF2B5EF4-FFF2-40B4-BE49-F238E27FC236}">
              <a16:creationId xmlns="" xmlns:a16="http://schemas.microsoft.com/office/drawing/2014/main" id="{AFBCD16F-E213-4D50-B0C5-05E01791E63F}"/>
            </a:ext>
          </a:extLst>
        </xdr:cNvPr>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5" name="直線コネクタ 424">
          <a:extLst>
            <a:ext uri="{FF2B5EF4-FFF2-40B4-BE49-F238E27FC236}">
              <a16:creationId xmlns="" xmlns:a16="http://schemas.microsoft.com/office/drawing/2014/main" id="{6E6CB26B-7EEF-4625-A15E-F4BE78485D69}"/>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26" name="テキスト ボックス 425">
          <a:extLst>
            <a:ext uri="{FF2B5EF4-FFF2-40B4-BE49-F238E27FC236}">
              <a16:creationId xmlns="" xmlns:a16="http://schemas.microsoft.com/office/drawing/2014/main" id="{093A9E7B-ABE7-4B03-81C5-6BB059C92F7F}"/>
            </a:ext>
          </a:extLst>
        </xdr:cNvPr>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7" name="直線コネクタ 426">
          <a:extLst>
            <a:ext uri="{FF2B5EF4-FFF2-40B4-BE49-F238E27FC236}">
              <a16:creationId xmlns="" xmlns:a16="http://schemas.microsoft.com/office/drawing/2014/main" id="{504EEBE7-0599-44FD-97BF-E288384E08D8}"/>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28" name="テキスト ボックス 427">
          <a:extLst>
            <a:ext uri="{FF2B5EF4-FFF2-40B4-BE49-F238E27FC236}">
              <a16:creationId xmlns="" xmlns:a16="http://schemas.microsoft.com/office/drawing/2014/main" id="{7D8DDCDE-4A43-435D-A48E-B7DBE5736037}"/>
            </a:ext>
          </a:extLst>
        </xdr:cNvPr>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9" name="直線コネクタ 428">
          <a:extLst>
            <a:ext uri="{FF2B5EF4-FFF2-40B4-BE49-F238E27FC236}">
              <a16:creationId xmlns="" xmlns:a16="http://schemas.microsoft.com/office/drawing/2014/main" id="{C82F4249-59A8-4F10-8FD7-5971C4D98DD8}"/>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0" name="テキスト ボックス 429">
          <a:extLst>
            <a:ext uri="{FF2B5EF4-FFF2-40B4-BE49-F238E27FC236}">
              <a16:creationId xmlns="" xmlns:a16="http://schemas.microsoft.com/office/drawing/2014/main" id="{4DFB86D3-B47E-453F-93B1-D7FF53ECB034}"/>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1" name="【認定こども園・幼稚園・保育所】&#10;一人当たり面積グラフ枠">
          <a:extLst>
            <a:ext uri="{FF2B5EF4-FFF2-40B4-BE49-F238E27FC236}">
              <a16:creationId xmlns="" xmlns:a16="http://schemas.microsoft.com/office/drawing/2014/main" id="{2B863CE4-765B-41F9-9C4D-43B28BD15628}"/>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129540</xdr:rowOff>
    </xdr:from>
    <xdr:to>
      <xdr:col>116</xdr:col>
      <xdr:colOff>62864</xdr:colOff>
      <xdr:row>42</xdr:row>
      <xdr:rowOff>7620</xdr:rowOff>
    </xdr:to>
    <xdr:cxnSp macro="">
      <xdr:nvCxnSpPr>
        <xdr:cNvPr id="432" name="直線コネクタ 431">
          <a:extLst>
            <a:ext uri="{FF2B5EF4-FFF2-40B4-BE49-F238E27FC236}">
              <a16:creationId xmlns="" xmlns:a16="http://schemas.microsoft.com/office/drawing/2014/main" id="{6CC54917-F2C7-4190-90A9-C31BA7E95C12}"/>
            </a:ext>
          </a:extLst>
        </xdr:cNvPr>
        <xdr:cNvCxnSpPr/>
      </xdr:nvCxnSpPr>
      <xdr:spPr>
        <a:xfrm flipV="1">
          <a:off x="19509104" y="56616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33" name="【認定こども園・幼稚園・保育所】&#10;一人当たり面積最小値テキスト">
          <a:extLst>
            <a:ext uri="{FF2B5EF4-FFF2-40B4-BE49-F238E27FC236}">
              <a16:creationId xmlns="" xmlns:a16="http://schemas.microsoft.com/office/drawing/2014/main" id="{66A98283-9992-47B7-98D6-AAB71B328866}"/>
            </a:ext>
          </a:extLst>
        </xdr:cNvPr>
        <xdr:cNvSpPr txBox="1"/>
      </xdr:nvSpPr>
      <xdr:spPr>
        <a:xfrm>
          <a:off x="1954784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34" name="直線コネクタ 433">
          <a:extLst>
            <a:ext uri="{FF2B5EF4-FFF2-40B4-BE49-F238E27FC236}">
              <a16:creationId xmlns="" xmlns:a16="http://schemas.microsoft.com/office/drawing/2014/main" id="{12CD0F62-08E3-41CB-8F90-B792EFFEE17B}"/>
            </a:ext>
          </a:extLst>
        </xdr:cNvPr>
        <xdr:cNvCxnSpPr/>
      </xdr:nvCxnSpPr>
      <xdr:spPr>
        <a:xfrm>
          <a:off x="19443700" y="70485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76217</xdr:rowOff>
    </xdr:from>
    <xdr:ext cx="469744" cy="259045"/>
    <xdr:sp macro="" textlink="">
      <xdr:nvSpPr>
        <xdr:cNvPr id="435" name="【認定こども園・幼稚園・保育所】&#10;一人当たり面積最大値テキスト">
          <a:extLst>
            <a:ext uri="{FF2B5EF4-FFF2-40B4-BE49-F238E27FC236}">
              <a16:creationId xmlns="" xmlns:a16="http://schemas.microsoft.com/office/drawing/2014/main" id="{DF481E3C-8262-4D06-9897-7E678525C5F4}"/>
            </a:ext>
          </a:extLst>
        </xdr:cNvPr>
        <xdr:cNvSpPr txBox="1"/>
      </xdr:nvSpPr>
      <xdr:spPr>
        <a:xfrm>
          <a:off x="19547840" y="544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129540</xdr:rowOff>
    </xdr:from>
    <xdr:to>
      <xdr:col>116</xdr:col>
      <xdr:colOff>152400</xdr:colOff>
      <xdr:row>33</xdr:row>
      <xdr:rowOff>129540</xdr:rowOff>
    </xdr:to>
    <xdr:cxnSp macro="">
      <xdr:nvCxnSpPr>
        <xdr:cNvPr id="436" name="直線コネクタ 435">
          <a:extLst>
            <a:ext uri="{FF2B5EF4-FFF2-40B4-BE49-F238E27FC236}">
              <a16:creationId xmlns="" xmlns:a16="http://schemas.microsoft.com/office/drawing/2014/main" id="{27071CC8-D6FE-4075-B22E-8F4DACB99DDA}"/>
            </a:ext>
          </a:extLst>
        </xdr:cNvPr>
        <xdr:cNvCxnSpPr/>
      </xdr:nvCxnSpPr>
      <xdr:spPr>
        <a:xfrm>
          <a:off x="19443700" y="56616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44467</xdr:rowOff>
    </xdr:from>
    <xdr:ext cx="469744" cy="259045"/>
    <xdr:sp macro="" textlink="">
      <xdr:nvSpPr>
        <xdr:cNvPr id="437" name="【認定こども園・幼稚園・保育所】&#10;一人当たり面積平均値テキスト">
          <a:extLst>
            <a:ext uri="{FF2B5EF4-FFF2-40B4-BE49-F238E27FC236}">
              <a16:creationId xmlns="" xmlns:a16="http://schemas.microsoft.com/office/drawing/2014/main" id="{990B6E4C-F76A-4B7C-82C8-932D9560E2AA}"/>
            </a:ext>
          </a:extLst>
        </xdr:cNvPr>
        <xdr:cNvSpPr txBox="1"/>
      </xdr:nvSpPr>
      <xdr:spPr>
        <a:xfrm>
          <a:off x="19547840" y="641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438" name="フローチャート: 判断 437">
          <a:extLst>
            <a:ext uri="{FF2B5EF4-FFF2-40B4-BE49-F238E27FC236}">
              <a16:creationId xmlns="" xmlns:a16="http://schemas.microsoft.com/office/drawing/2014/main" id="{0E81869C-E4FB-4DC6-9325-ABF809D374EA}"/>
            </a:ext>
          </a:extLst>
        </xdr:cNvPr>
        <xdr:cNvSpPr/>
      </xdr:nvSpPr>
      <xdr:spPr>
        <a:xfrm>
          <a:off x="1945894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17780</xdr:rowOff>
    </xdr:from>
    <xdr:to>
      <xdr:col>112</xdr:col>
      <xdr:colOff>38100</xdr:colOff>
      <xdr:row>39</xdr:row>
      <xdr:rowOff>119380</xdr:rowOff>
    </xdr:to>
    <xdr:sp macro="" textlink="">
      <xdr:nvSpPr>
        <xdr:cNvPr id="439" name="フローチャート: 判断 438">
          <a:extLst>
            <a:ext uri="{FF2B5EF4-FFF2-40B4-BE49-F238E27FC236}">
              <a16:creationId xmlns="" xmlns:a16="http://schemas.microsoft.com/office/drawing/2014/main" id="{3A050835-811A-4C8C-AC64-1F19AA1DFAA8}"/>
            </a:ext>
          </a:extLst>
        </xdr:cNvPr>
        <xdr:cNvSpPr/>
      </xdr:nvSpPr>
      <xdr:spPr>
        <a:xfrm>
          <a:off x="18735040" y="65557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120650</xdr:rowOff>
    </xdr:from>
    <xdr:to>
      <xdr:col>107</xdr:col>
      <xdr:colOff>101600</xdr:colOff>
      <xdr:row>39</xdr:row>
      <xdr:rowOff>50800</xdr:rowOff>
    </xdr:to>
    <xdr:sp macro="" textlink="">
      <xdr:nvSpPr>
        <xdr:cNvPr id="440" name="フローチャート: 判断 439">
          <a:extLst>
            <a:ext uri="{FF2B5EF4-FFF2-40B4-BE49-F238E27FC236}">
              <a16:creationId xmlns="" xmlns:a16="http://schemas.microsoft.com/office/drawing/2014/main" id="{A5A4699F-5029-4565-A691-5740D678D261}"/>
            </a:ext>
          </a:extLst>
        </xdr:cNvPr>
        <xdr:cNvSpPr/>
      </xdr:nvSpPr>
      <xdr:spPr>
        <a:xfrm>
          <a:off x="17937480" y="6490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41" name="フローチャート: 判断 440">
          <a:extLst>
            <a:ext uri="{FF2B5EF4-FFF2-40B4-BE49-F238E27FC236}">
              <a16:creationId xmlns="" xmlns:a16="http://schemas.microsoft.com/office/drawing/2014/main" id="{5DBD7B8A-499C-4F6C-A1E5-D393CCA5E813}"/>
            </a:ext>
          </a:extLst>
        </xdr:cNvPr>
        <xdr:cNvSpPr/>
      </xdr:nvSpPr>
      <xdr:spPr>
        <a:xfrm>
          <a:off x="17162780" y="6510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2" name="テキスト ボックス 441">
          <a:extLst>
            <a:ext uri="{FF2B5EF4-FFF2-40B4-BE49-F238E27FC236}">
              <a16:creationId xmlns="" xmlns:a16="http://schemas.microsoft.com/office/drawing/2014/main" id="{2F3B296A-A1D4-4740-8AA8-6C3B9FA2339D}"/>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3" name="テキスト ボックス 442">
          <a:extLst>
            <a:ext uri="{FF2B5EF4-FFF2-40B4-BE49-F238E27FC236}">
              <a16:creationId xmlns="" xmlns:a16="http://schemas.microsoft.com/office/drawing/2014/main" id="{9C9AAD9C-D1AA-4581-B701-9C90497AC9BF}"/>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4" name="テキスト ボックス 443">
          <a:extLst>
            <a:ext uri="{FF2B5EF4-FFF2-40B4-BE49-F238E27FC236}">
              <a16:creationId xmlns="" xmlns:a16="http://schemas.microsoft.com/office/drawing/2014/main" id="{404BA50D-8F5B-4B55-9A8C-85BF6B56BDC5}"/>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5" name="テキスト ボックス 444">
          <a:extLst>
            <a:ext uri="{FF2B5EF4-FFF2-40B4-BE49-F238E27FC236}">
              <a16:creationId xmlns="" xmlns:a16="http://schemas.microsoft.com/office/drawing/2014/main" id="{3C6515AB-C4BB-4B91-AC80-9325DFEF01AF}"/>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6" name="テキスト ボックス 445">
          <a:extLst>
            <a:ext uri="{FF2B5EF4-FFF2-40B4-BE49-F238E27FC236}">
              <a16:creationId xmlns="" xmlns:a16="http://schemas.microsoft.com/office/drawing/2014/main" id="{15989BAC-4411-446F-AD5E-1561C42B1C7D}"/>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97790</xdr:rowOff>
    </xdr:from>
    <xdr:to>
      <xdr:col>116</xdr:col>
      <xdr:colOff>114300</xdr:colOff>
      <xdr:row>42</xdr:row>
      <xdr:rowOff>27940</xdr:rowOff>
    </xdr:to>
    <xdr:sp macro="" textlink="">
      <xdr:nvSpPr>
        <xdr:cNvPr id="447" name="楕円 446">
          <a:extLst>
            <a:ext uri="{FF2B5EF4-FFF2-40B4-BE49-F238E27FC236}">
              <a16:creationId xmlns="" xmlns:a16="http://schemas.microsoft.com/office/drawing/2014/main" id="{9485D4E0-1B66-4254-BCC0-2E2C39F0BFAA}"/>
            </a:ext>
          </a:extLst>
        </xdr:cNvPr>
        <xdr:cNvSpPr/>
      </xdr:nvSpPr>
      <xdr:spPr>
        <a:xfrm>
          <a:off x="19458940" y="6971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12717</xdr:rowOff>
    </xdr:from>
    <xdr:ext cx="469744" cy="259045"/>
    <xdr:sp macro="" textlink="">
      <xdr:nvSpPr>
        <xdr:cNvPr id="448" name="【認定こども園・幼稚園・保育所】&#10;一人当たり面積該当値テキスト">
          <a:extLst>
            <a:ext uri="{FF2B5EF4-FFF2-40B4-BE49-F238E27FC236}">
              <a16:creationId xmlns="" xmlns:a16="http://schemas.microsoft.com/office/drawing/2014/main" id="{EA2B5A6B-5B16-4DC9-B6F8-500B4EB30990}"/>
            </a:ext>
          </a:extLst>
        </xdr:cNvPr>
        <xdr:cNvSpPr txBox="1"/>
      </xdr:nvSpPr>
      <xdr:spPr>
        <a:xfrm>
          <a:off x="19547840" y="688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97790</xdr:rowOff>
    </xdr:from>
    <xdr:to>
      <xdr:col>112</xdr:col>
      <xdr:colOff>38100</xdr:colOff>
      <xdr:row>42</xdr:row>
      <xdr:rowOff>27940</xdr:rowOff>
    </xdr:to>
    <xdr:sp macro="" textlink="">
      <xdr:nvSpPr>
        <xdr:cNvPr id="449" name="楕円 448">
          <a:extLst>
            <a:ext uri="{FF2B5EF4-FFF2-40B4-BE49-F238E27FC236}">
              <a16:creationId xmlns="" xmlns:a16="http://schemas.microsoft.com/office/drawing/2014/main" id="{F80B12FB-4598-47CE-BD11-CCC859181DC7}"/>
            </a:ext>
          </a:extLst>
        </xdr:cNvPr>
        <xdr:cNvSpPr/>
      </xdr:nvSpPr>
      <xdr:spPr>
        <a:xfrm>
          <a:off x="18735040" y="69710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148590</xdr:rowOff>
    </xdr:from>
    <xdr:to>
      <xdr:col>116</xdr:col>
      <xdr:colOff>63500</xdr:colOff>
      <xdr:row>41</xdr:row>
      <xdr:rowOff>148590</xdr:rowOff>
    </xdr:to>
    <xdr:cxnSp macro="">
      <xdr:nvCxnSpPr>
        <xdr:cNvPr id="450" name="直線コネクタ 449">
          <a:extLst>
            <a:ext uri="{FF2B5EF4-FFF2-40B4-BE49-F238E27FC236}">
              <a16:creationId xmlns="" xmlns:a16="http://schemas.microsoft.com/office/drawing/2014/main" id="{97E5DD0E-C223-4D3D-A72E-7CCB81BED682}"/>
            </a:ext>
          </a:extLst>
        </xdr:cNvPr>
        <xdr:cNvCxnSpPr/>
      </xdr:nvCxnSpPr>
      <xdr:spPr>
        <a:xfrm>
          <a:off x="18778220" y="702183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97790</xdr:rowOff>
    </xdr:from>
    <xdr:to>
      <xdr:col>107</xdr:col>
      <xdr:colOff>101600</xdr:colOff>
      <xdr:row>42</xdr:row>
      <xdr:rowOff>27940</xdr:rowOff>
    </xdr:to>
    <xdr:sp macro="" textlink="">
      <xdr:nvSpPr>
        <xdr:cNvPr id="451" name="楕円 450">
          <a:extLst>
            <a:ext uri="{FF2B5EF4-FFF2-40B4-BE49-F238E27FC236}">
              <a16:creationId xmlns="" xmlns:a16="http://schemas.microsoft.com/office/drawing/2014/main" id="{EED2983A-CBC0-4968-8FCA-5BFDE576E837}"/>
            </a:ext>
          </a:extLst>
        </xdr:cNvPr>
        <xdr:cNvSpPr/>
      </xdr:nvSpPr>
      <xdr:spPr>
        <a:xfrm>
          <a:off x="17937480" y="6971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148590</xdr:rowOff>
    </xdr:from>
    <xdr:to>
      <xdr:col>111</xdr:col>
      <xdr:colOff>177800</xdr:colOff>
      <xdr:row>41</xdr:row>
      <xdr:rowOff>148590</xdr:rowOff>
    </xdr:to>
    <xdr:cxnSp macro="">
      <xdr:nvCxnSpPr>
        <xdr:cNvPr id="452" name="直線コネクタ 451">
          <a:extLst>
            <a:ext uri="{FF2B5EF4-FFF2-40B4-BE49-F238E27FC236}">
              <a16:creationId xmlns="" xmlns:a16="http://schemas.microsoft.com/office/drawing/2014/main" id="{900409CD-EA78-486D-AA8C-7233A54E202F}"/>
            </a:ext>
          </a:extLst>
        </xdr:cNvPr>
        <xdr:cNvCxnSpPr/>
      </xdr:nvCxnSpPr>
      <xdr:spPr>
        <a:xfrm>
          <a:off x="17988280" y="702183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97790</xdr:rowOff>
    </xdr:from>
    <xdr:to>
      <xdr:col>102</xdr:col>
      <xdr:colOff>165100</xdr:colOff>
      <xdr:row>42</xdr:row>
      <xdr:rowOff>27940</xdr:rowOff>
    </xdr:to>
    <xdr:sp macro="" textlink="">
      <xdr:nvSpPr>
        <xdr:cNvPr id="453" name="楕円 452">
          <a:extLst>
            <a:ext uri="{FF2B5EF4-FFF2-40B4-BE49-F238E27FC236}">
              <a16:creationId xmlns="" xmlns:a16="http://schemas.microsoft.com/office/drawing/2014/main" id="{A795F82B-8920-460D-91F4-A5BD5A974C7C}"/>
            </a:ext>
          </a:extLst>
        </xdr:cNvPr>
        <xdr:cNvSpPr/>
      </xdr:nvSpPr>
      <xdr:spPr>
        <a:xfrm>
          <a:off x="17162780" y="6971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148590</xdr:rowOff>
    </xdr:from>
    <xdr:to>
      <xdr:col>107</xdr:col>
      <xdr:colOff>50800</xdr:colOff>
      <xdr:row>41</xdr:row>
      <xdr:rowOff>148590</xdr:rowOff>
    </xdr:to>
    <xdr:cxnSp macro="">
      <xdr:nvCxnSpPr>
        <xdr:cNvPr id="454" name="直線コネクタ 453">
          <a:extLst>
            <a:ext uri="{FF2B5EF4-FFF2-40B4-BE49-F238E27FC236}">
              <a16:creationId xmlns="" xmlns:a16="http://schemas.microsoft.com/office/drawing/2014/main" id="{C4B96F76-647B-4851-B758-8F6D495B9BD8}"/>
            </a:ext>
          </a:extLst>
        </xdr:cNvPr>
        <xdr:cNvCxnSpPr/>
      </xdr:nvCxnSpPr>
      <xdr:spPr>
        <a:xfrm>
          <a:off x="17213580" y="702183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135907</xdr:rowOff>
    </xdr:from>
    <xdr:ext cx="469744" cy="259045"/>
    <xdr:sp macro="" textlink="">
      <xdr:nvSpPr>
        <xdr:cNvPr id="455" name="n_1aveValue【認定こども園・幼稚園・保育所】&#10;一人当たり面積">
          <a:extLst>
            <a:ext uri="{FF2B5EF4-FFF2-40B4-BE49-F238E27FC236}">
              <a16:creationId xmlns="" xmlns:a16="http://schemas.microsoft.com/office/drawing/2014/main" id="{0AF1EA72-2060-4595-8C8C-80FBFE9ADEA5}"/>
            </a:ext>
          </a:extLst>
        </xdr:cNvPr>
        <xdr:cNvSpPr txBox="1"/>
      </xdr:nvSpPr>
      <xdr:spPr>
        <a:xfrm>
          <a:off x="185611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67327</xdr:rowOff>
    </xdr:from>
    <xdr:ext cx="469744" cy="259045"/>
    <xdr:sp macro="" textlink="">
      <xdr:nvSpPr>
        <xdr:cNvPr id="456" name="n_2aveValue【認定こども園・幼稚園・保育所】&#10;一人当たり面積">
          <a:extLst>
            <a:ext uri="{FF2B5EF4-FFF2-40B4-BE49-F238E27FC236}">
              <a16:creationId xmlns="" xmlns:a16="http://schemas.microsoft.com/office/drawing/2014/main" id="{DA80AEFC-1F08-4306-9BEB-5FF3BD05B35F}"/>
            </a:ext>
          </a:extLst>
        </xdr:cNvPr>
        <xdr:cNvSpPr txBox="1"/>
      </xdr:nvSpPr>
      <xdr:spPr>
        <a:xfrm>
          <a:off x="1777626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457" name="n_3aveValue【認定こども園・幼稚園・保育所】&#10;一人当たり面積">
          <a:extLst>
            <a:ext uri="{FF2B5EF4-FFF2-40B4-BE49-F238E27FC236}">
              <a16:creationId xmlns="" xmlns:a16="http://schemas.microsoft.com/office/drawing/2014/main" id="{D93B270F-E762-4ACC-81F3-EA1B4EB1CDB2}"/>
            </a:ext>
          </a:extLst>
        </xdr:cNvPr>
        <xdr:cNvSpPr txBox="1"/>
      </xdr:nvSpPr>
      <xdr:spPr>
        <a:xfrm>
          <a:off x="17001567" y="62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19067</xdr:rowOff>
    </xdr:from>
    <xdr:ext cx="469744" cy="259045"/>
    <xdr:sp macro="" textlink="">
      <xdr:nvSpPr>
        <xdr:cNvPr id="458" name="n_1mainValue【認定こども園・幼稚園・保育所】&#10;一人当たり面積">
          <a:extLst>
            <a:ext uri="{FF2B5EF4-FFF2-40B4-BE49-F238E27FC236}">
              <a16:creationId xmlns="" xmlns:a16="http://schemas.microsoft.com/office/drawing/2014/main" id="{02EF3A79-3007-4560-9815-CDFADCAFE0DF}"/>
            </a:ext>
          </a:extLst>
        </xdr:cNvPr>
        <xdr:cNvSpPr txBox="1"/>
      </xdr:nvSpPr>
      <xdr:spPr>
        <a:xfrm>
          <a:off x="185611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19067</xdr:rowOff>
    </xdr:from>
    <xdr:ext cx="469744" cy="259045"/>
    <xdr:sp macro="" textlink="">
      <xdr:nvSpPr>
        <xdr:cNvPr id="459" name="n_2mainValue【認定こども園・幼稚園・保育所】&#10;一人当たり面積">
          <a:extLst>
            <a:ext uri="{FF2B5EF4-FFF2-40B4-BE49-F238E27FC236}">
              <a16:creationId xmlns="" xmlns:a16="http://schemas.microsoft.com/office/drawing/2014/main" id="{E8FE74F2-DCD2-4180-941E-B4DC0006115A}"/>
            </a:ext>
          </a:extLst>
        </xdr:cNvPr>
        <xdr:cNvSpPr txBox="1"/>
      </xdr:nvSpPr>
      <xdr:spPr>
        <a:xfrm>
          <a:off x="1777626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19067</xdr:rowOff>
    </xdr:from>
    <xdr:ext cx="469744" cy="259045"/>
    <xdr:sp macro="" textlink="">
      <xdr:nvSpPr>
        <xdr:cNvPr id="460" name="n_3mainValue【認定こども園・幼稚園・保育所】&#10;一人当たり面積">
          <a:extLst>
            <a:ext uri="{FF2B5EF4-FFF2-40B4-BE49-F238E27FC236}">
              <a16:creationId xmlns="" xmlns:a16="http://schemas.microsoft.com/office/drawing/2014/main" id="{29449C57-EB3A-48FA-A17E-7DE21461310F}"/>
            </a:ext>
          </a:extLst>
        </xdr:cNvPr>
        <xdr:cNvSpPr txBox="1"/>
      </xdr:nvSpPr>
      <xdr:spPr>
        <a:xfrm>
          <a:off x="1700156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1" name="正方形/長方形 460">
          <a:extLst>
            <a:ext uri="{FF2B5EF4-FFF2-40B4-BE49-F238E27FC236}">
              <a16:creationId xmlns="" xmlns:a16="http://schemas.microsoft.com/office/drawing/2014/main" id="{91D73CFD-3066-4441-80FE-394320156C4D}"/>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2" name="正方形/長方形 461">
          <a:extLst>
            <a:ext uri="{FF2B5EF4-FFF2-40B4-BE49-F238E27FC236}">
              <a16:creationId xmlns="" xmlns:a16="http://schemas.microsoft.com/office/drawing/2014/main" id="{E8CCFB0E-9849-463F-B728-E4882AAA0156}"/>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3" name="正方形/長方形 462">
          <a:extLst>
            <a:ext uri="{FF2B5EF4-FFF2-40B4-BE49-F238E27FC236}">
              <a16:creationId xmlns="" xmlns:a16="http://schemas.microsoft.com/office/drawing/2014/main" id="{D85F67A8-51B5-463A-B52B-2D66A2440FF6}"/>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4" name="正方形/長方形 463">
          <a:extLst>
            <a:ext uri="{FF2B5EF4-FFF2-40B4-BE49-F238E27FC236}">
              <a16:creationId xmlns="" xmlns:a16="http://schemas.microsoft.com/office/drawing/2014/main" id="{E57147A9-F71D-4DBB-B7B0-E0994A1D8A48}"/>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5" name="正方形/長方形 464">
          <a:extLst>
            <a:ext uri="{FF2B5EF4-FFF2-40B4-BE49-F238E27FC236}">
              <a16:creationId xmlns="" xmlns:a16="http://schemas.microsoft.com/office/drawing/2014/main" id="{50601E56-FA56-4F28-BC7F-099AA25915AC}"/>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6" name="正方形/長方形 465">
          <a:extLst>
            <a:ext uri="{FF2B5EF4-FFF2-40B4-BE49-F238E27FC236}">
              <a16:creationId xmlns="" xmlns:a16="http://schemas.microsoft.com/office/drawing/2014/main" id="{1578A0E1-EA60-434E-B9AC-4E3DD9AC79DE}"/>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7" name="正方形/長方形 466">
          <a:extLst>
            <a:ext uri="{FF2B5EF4-FFF2-40B4-BE49-F238E27FC236}">
              <a16:creationId xmlns="" xmlns:a16="http://schemas.microsoft.com/office/drawing/2014/main" id="{D8413820-D24E-4DDB-BDD3-2C8C40F606DB}"/>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8" name="正方形/長方形 467">
          <a:extLst>
            <a:ext uri="{FF2B5EF4-FFF2-40B4-BE49-F238E27FC236}">
              <a16:creationId xmlns="" xmlns:a16="http://schemas.microsoft.com/office/drawing/2014/main" id="{5F501CE3-6760-4197-902D-3E0AED239CFF}"/>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9" name="テキスト ボックス 468">
          <a:extLst>
            <a:ext uri="{FF2B5EF4-FFF2-40B4-BE49-F238E27FC236}">
              <a16:creationId xmlns="" xmlns:a16="http://schemas.microsoft.com/office/drawing/2014/main" id="{9B63C73E-B7C3-459D-8E8C-87EFD6C9126D}"/>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0" name="直線コネクタ 469">
          <a:extLst>
            <a:ext uri="{FF2B5EF4-FFF2-40B4-BE49-F238E27FC236}">
              <a16:creationId xmlns="" xmlns:a16="http://schemas.microsoft.com/office/drawing/2014/main" id="{AC43C0CA-D2EA-4ABA-B21A-50B9293F9DA4}"/>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1" name="テキスト ボックス 470">
          <a:extLst>
            <a:ext uri="{FF2B5EF4-FFF2-40B4-BE49-F238E27FC236}">
              <a16:creationId xmlns="" xmlns:a16="http://schemas.microsoft.com/office/drawing/2014/main" id="{E115F0C3-5428-443B-ABE1-51CEC6CB5143}"/>
            </a:ext>
          </a:extLst>
        </xdr:cNvPr>
        <xdr:cNvSpPr txBox="1"/>
      </xdr:nvSpPr>
      <xdr:spPr>
        <a:xfrm>
          <a:off x="1066688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2" name="直線コネクタ 471">
          <a:extLst>
            <a:ext uri="{FF2B5EF4-FFF2-40B4-BE49-F238E27FC236}">
              <a16:creationId xmlns="" xmlns:a16="http://schemas.microsoft.com/office/drawing/2014/main" id="{239DFF18-E3EF-4274-8EF9-BF70A2DC030B}"/>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3" name="テキスト ボックス 472">
          <a:extLst>
            <a:ext uri="{FF2B5EF4-FFF2-40B4-BE49-F238E27FC236}">
              <a16:creationId xmlns="" xmlns:a16="http://schemas.microsoft.com/office/drawing/2014/main" id="{F5AE810B-63CF-47E2-AC71-1BD01D2D6B11}"/>
            </a:ext>
          </a:extLst>
        </xdr:cNvPr>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4" name="直線コネクタ 473">
          <a:extLst>
            <a:ext uri="{FF2B5EF4-FFF2-40B4-BE49-F238E27FC236}">
              <a16:creationId xmlns="" xmlns:a16="http://schemas.microsoft.com/office/drawing/2014/main" id="{C72C211E-48CB-459B-A2CD-E1C4EE087425}"/>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5" name="テキスト ボックス 474">
          <a:extLst>
            <a:ext uri="{FF2B5EF4-FFF2-40B4-BE49-F238E27FC236}">
              <a16:creationId xmlns="" xmlns:a16="http://schemas.microsoft.com/office/drawing/2014/main" id="{EA3C8F92-5F23-4992-9281-2006B2194370}"/>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6" name="直線コネクタ 475">
          <a:extLst>
            <a:ext uri="{FF2B5EF4-FFF2-40B4-BE49-F238E27FC236}">
              <a16:creationId xmlns="" xmlns:a16="http://schemas.microsoft.com/office/drawing/2014/main" id="{6A8E2AC0-AF68-4DD2-BE88-EF11B6830C93}"/>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7" name="テキスト ボックス 476">
          <a:extLst>
            <a:ext uri="{FF2B5EF4-FFF2-40B4-BE49-F238E27FC236}">
              <a16:creationId xmlns="" xmlns:a16="http://schemas.microsoft.com/office/drawing/2014/main" id="{919434CD-93D1-4FE2-839F-C1015F5373BA}"/>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8" name="直線コネクタ 477">
          <a:extLst>
            <a:ext uri="{FF2B5EF4-FFF2-40B4-BE49-F238E27FC236}">
              <a16:creationId xmlns="" xmlns:a16="http://schemas.microsoft.com/office/drawing/2014/main" id="{899D4509-E66A-42DA-8396-55A9C7ACE1BC}"/>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9" name="テキスト ボックス 478">
          <a:extLst>
            <a:ext uri="{FF2B5EF4-FFF2-40B4-BE49-F238E27FC236}">
              <a16:creationId xmlns="" xmlns:a16="http://schemas.microsoft.com/office/drawing/2014/main" id="{87B23EEB-C19E-43F8-B7DD-5421A3CD6758}"/>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0" name="直線コネクタ 479">
          <a:extLst>
            <a:ext uri="{FF2B5EF4-FFF2-40B4-BE49-F238E27FC236}">
              <a16:creationId xmlns="" xmlns:a16="http://schemas.microsoft.com/office/drawing/2014/main" id="{AF79E8F4-7EE7-4B79-8A69-184FCDAE6346}"/>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1" name="テキスト ボックス 480">
          <a:extLst>
            <a:ext uri="{FF2B5EF4-FFF2-40B4-BE49-F238E27FC236}">
              <a16:creationId xmlns="" xmlns:a16="http://schemas.microsoft.com/office/drawing/2014/main" id="{FFBBE41C-E3E7-4226-8EF8-791E23C1D9F3}"/>
            </a:ext>
          </a:extLst>
        </xdr:cNvPr>
        <xdr:cNvSpPr txBox="1"/>
      </xdr:nvSpPr>
      <xdr:spPr>
        <a:xfrm>
          <a:off x="105615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2" name="直線コネクタ 481">
          <a:extLst>
            <a:ext uri="{FF2B5EF4-FFF2-40B4-BE49-F238E27FC236}">
              <a16:creationId xmlns="" xmlns:a16="http://schemas.microsoft.com/office/drawing/2014/main" id="{9C45DAF4-24C5-4254-9B55-998CA0A04B16}"/>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3" name="テキスト ボックス 482">
          <a:extLst>
            <a:ext uri="{FF2B5EF4-FFF2-40B4-BE49-F238E27FC236}">
              <a16:creationId xmlns="" xmlns:a16="http://schemas.microsoft.com/office/drawing/2014/main" id="{E7A52F18-E48E-4216-B6A4-4C2D7EE7305E}"/>
            </a:ext>
          </a:extLst>
        </xdr:cNvPr>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4" name="【学校施設】&#10;有形固定資産減価償却率グラフ枠">
          <a:extLst>
            <a:ext uri="{FF2B5EF4-FFF2-40B4-BE49-F238E27FC236}">
              <a16:creationId xmlns="" xmlns:a16="http://schemas.microsoft.com/office/drawing/2014/main" id="{F02D023D-263E-4715-92FF-DE23AD1331F8}"/>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123825</xdr:rowOff>
    </xdr:to>
    <xdr:cxnSp macro="">
      <xdr:nvCxnSpPr>
        <xdr:cNvPr id="485" name="直線コネクタ 484">
          <a:extLst>
            <a:ext uri="{FF2B5EF4-FFF2-40B4-BE49-F238E27FC236}">
              <a16:creationId xmlns="" xmlns:a16="http://schemas.microsoft.com/office/drawing/2014/main" id="{7144FDA1-9F24-45D4-AF87-A8E0A1CF1744}"/>
            </a:ext>
          </a:extLst>
        </xdr:cNvPr>
        <xdr:cNvCxnSpPr/>
      </xdr:nvCxnSpPr>
      <xdr:spPr>
        <a:xfrm flipV="1">
          <a:off x="14375764" y="947928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127652</xdr:rowOff>
    </xdr:from>
    <xdr:ext cx="405111" cy="259045"/>
    <xdr:sp macro="" textlink="">
      <xdr:nvSpPr>
        <xdr:cNvPr id="486" name="【学校施設】&#10;有形固定資産減価償却率最小値テキスト">
          <a:extLst>
            <a:ext uri="{FF2B5EF4-FFF2-40B4-BE49-F238E27FC236}">
              <a16:creationId xmlns="" xmlns:a16="http://schemas.microsoft.com/office/drawing/2014/main" id="{A47A3DD9-18BE-4C57-8BAE-5857253E105E}"/>
            </a:ext>
          </a:extLst>
        </xdr:cNvPr>
        <xdr:cNvSpPr txBox="1"/>
      </xdr:nvSpPr>
      <xdr:spPr>
        <a:xfrm>
          <a:off x="14414500" y="106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123825</xdr:rowOff>
    </xdr:from>
    <xdr:to>
      <xdr:col>86</xdr:col>
      <xdr:colOff>25400</xdr:colOff>
      <xdr:row>63</xdr:row>
      <xdr:rowOff>123825</xdr:rowOff>
    </xdr:to>
    <xdr:cxnSp macro="">
      <xdr:nvCxnSpPr>
        <xdr:cNvPr id="487" name="直線コネクタ 486">
          <a:extLst>
            <a:ext uri="{FF2B5EF4-FFF2-40B4-BE49-F238E27FC236}">
              <a16:creationId xmlns="" xmlns:a16="http://schemas.microsoft.com/office/drawing/2014/main" id="{A625F6D7-3BC2-4149-8A0E-841DB45757C4}"/>
            </a:ext>
          </a:extLst>
        </xdr:cNvPr>
        <xdr:cNvCxnSpPr/>
      </xdr:nvCxnSpPr>
      <xdr:spPr>
        <a:xfrm>
          <a:off x="14287500" y="106851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488" name="【学校施設】&#10;有形固定資産減価償却率最大値テキスト">
          <a:extLst>
            <a:ext uri="{FF2B5EF4-FFF2-40B4-BE49-F238E27FC236}">
              <a16:creationId xmlns="" xmlns:a16="http://schemas.microsoft.com/office/drawing/2014/main" id="{AB508A5F-C365-4171-9FF4-E936739CFF1E}"/>
            </a:ext>
          </a:extLst>
        </xdr:cNvPr>
        <xdr:cNvSpPr txBox="1"/>
      </xdr:nvSpPr>
      <xdr:spPr>
        <a:xfrm>
          <a:off x="144145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489" name="直線コネクタ 488">
          <a:extLst>
            <a:ext uri="{FF2B5EF4-FFF2-40B4-BE49-F238E27FC236}">
              <a16:creationId xmlns="" xmlns:a16="http://schemas.microsoft.com/office/drawing/2014/main" id="{97B5DF16-562D-42DB-8B4A-B6F43CE3F151}"/>
            </a:ext>
          </a:extLst>
        </xdr:cNvPr>
        <xdr:cNvCxnSpPr/>
      </xdr:nvCxnSpPr>
      <xdr:spPr>
        <a:xfrm>
          <a:off x="14287500" y="94792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49547</xdr:rowOff>
    </xdr:from>
    <xdr:ext cx="405111" cy="259045"/>
    <xdr:sp macro="" textlink="">
      <xdr:nvSpPr>
        <xdr:cNvPr id="490" name="【学校施設】&#10;有形固定資産減価償却率平均値テキスト">
          <a:extLst>
            <a:ext uri="{FF2B5EF4-FFF2-40B4-BE49-F238E27FC236}">
              <a16:creationId xmlns="" xmlns:a16="http://schemas.microsoft.com/office/drawing/2014/main" id="{97C1D4E0-75C4-47D7-BF1C-1C52853B0272}"/>
            </a:ext>
          </a:extLst>
        </xdr:cNvPr>
        <xdr:cNvSpPr txBox="1"/>
      </xdr:nvSpPr>
      <xdr:spPr>
        <a:xfrm>
          <a:off x="14414500" y="9940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491" name="フローチャート: 判断 490">
          <a:extLst>
            <a:ext uri="{FF2B5EF4-FFF2-40B4-BE49-F238E27FC236}">
              <a16:creationId xmlns="" xmlns:a16="http://schemas.microsoft.com/office/drawing/2014/main" id="{40B325D8-A7DB-4D33-8C5F-592D6562453B}"/>
            </a:ext>
          </a:extLst>
        </xdr:cNvPr>
        <xdr:cNvSpPr/>
      </xdr:nvSpPr>
      <xdr:spPr>
        <a:xfrm>
          <a:off x="14325600" y="996188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492" name="フローチャート: 判断 491">
          <a:extLst>
            <a:ext uri="{FF2B5EF4-FFF2-40B4-BE49-F238E27FC236}">
              <a16:creationId xmlns="" xmlns:a16="http://schemas.microsoft.com/office/drawing/2014/main" id="{1A1B923C-C265-444C-8E53-894D28227EE3}"/>
            </a:ext>
          </a:extLst>
        </xdr:cNvPr>
        <xdr:cNvSpPr/>
      </xdr:nvSpPr>
      <xdr:spPr>
        <a:xfrm>
          <a:off x="13578840" y="99828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95885</xdr:rowOff>
    </xdr:from>
    <xdr:to>
      <xdr:col>76</xdr:col>
      <xdr:colOff>165100</xdr:colOff>
      <xdr:row>60</xdr:row>
      <xdr:rowOff>26035</xdr:rowOff>
    </xdr:to>
    <xdr:sp macro="" textlink="">
      <xdr:nvSpPr>
        <xdr:cNvPr id="493" name="フローチャート: 判断 492">
          <a:extLst>
            <a:ext uri="{FF2B5EF4-FFF2-40B4-BE49-F238E27FC236}">
              <a16:creationId xmlns="" xmlns:a16="http://schemas.microsoft.com/office/drawing/2014/main" id="{8F06ED02-5518-4EE1-B2D0-33B128228D4B}"/>
            </a:ext>
          </a:extLst>
        </xdr:cNvPr>
        <xdr:cNvSpPr/>
      </xdr:nvSpPr>
      <xdr:spPr>
        <a:xfrm>
          <a:off x="12804140" y="99866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103505</xdr:rowOff>
    </xdr:from>
    <xdr:to>
      <xdr:col>72</xdr:col>
      <xdr:colOff>38100</xdr:colOff>
      <xdr:row>60</xdr:row>
      <xdr:rowOff>33655</xdr:rowOff>
    </xdr:to>
    <xdr:sp macro="" textlink="">
      <xdr:nvSpPr>
        <xdr:cNvPr id="494" name="フローチャート: 判断 493">
          <a:extLst>
            <a:ext uri="{FF2B5EF4-FFF2-40B4-BE49-F238E27FC236}">
              <a16:creationId xmlns="" xmlns:a16="http://schemas.microsoft.com/office/drawing/2014/main" id="{38963774-6127-447C-BCBE-2F4467176E9C}"/>
            </a:ext>
          </a:extLst>
        </xdr:cNvPr>
        <xdr:cNvSpPr/>
      </xdr:nvSpPr>
      <xdr:spPr>
        <a:xfrm>
          <a:off x="12029440" y="99942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5" name="テキスト ボックス 494">
          <a:extLst>
            <a:ext uri="{FF2B5EF4-FFF2-40B4-BE49-F238E27FC236}">
              <a16:creationId xmlns="" xmlns:a16="http://schemas.microsoft.com/office/drawing/2014/main" id="{1ED0F873-4C10-49A2-B22C-E6549CD81424}"/>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6" name="テキスト ボックス 495">
          <a:extLst>
            <a:ext uri="{FF2B5EF4-FFF2-40B4-BE49-F238E27FC236}">
              <a16:creationId xmlns="" xmlns:a16="http://schemas.microsoft.com/office/drawing/2014/main" id="{7C775BC9-BC69-4E3B-AF28-43B7B9260CAC}"/>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7" name="テキスト ボックス 496">
          <a:extLst>
            <a:ext uri="{FF2B5EF4-FFF2-40B4-BE49-F238E27FC236}">
              <a16:creationId xmlns="" xmlns:a16="http://schemas.microsoft.com/office/drawing/2014/main" id="{9B6865CF-DE68-411A-A6F7-774382C1D473}"/>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8" name="テキスト ボックス 497">
          <a:extLst>
            <a:ext uri="{FF2B5EF4-FFF2-40B4-BE49-F238E27FC236}">
              <a16:creationId xmlns="" xmlns:a16="http://schemas.microsoft.com/office/drawing/2014/main" id="{B18E9782-2384-41AC-91D6-440A35F9D3BB}"/>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9" name="テキスト ボックス 498">
          <a:extLst>
            <a:ext uri="{FF2B5EF4-FFF2-40B4-BE49-F238E27FC236}">
              <a16:creationId xmlns="" xmlns:a16="http://schemas.microsoft.com/office/drawing/2014/main" id="{78622F85-6D57-4B4B-8ACA-CE97DC12F0A9}"/>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92075</xdr:rowOff>
    </xdr:from>
    <xdr:to>
      <xdr:col>85</xdr:col>
      <xdr:colOff>177800</xdr:colOff>
      <xdr:row>57</xdr:row>
      <xdr:rowOff>22225</xdr:rowOff>
    </xdr:to>
    <xdr:sp macro="" textlink="">
      <xdr:nvSpPr>
        <xdr:cNvPr id="500" name="楕円 499">
          <a:extLst>
            <a:ext uri="{FF2B5EF4-FFF2-40B4-BE49-F238E27FC236}">
              <a16:creationId xmlns="" xmlns:a16="http://schemas.microsoft.com/office/drawing/2014/main" id="{1F07BACD-67B2-4550-8F30-7A0CED59520B}"/>
            </a:ext>
          </a:extLst>
        </xdr:cNvPr>
        <xdr:cNvSpPr/>
      </xdr:nvSpPr>
      <xdr:spPr>
        <a:xfrm>
          <a:off x="14325600" y="947991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7002</xdr:rowOff>
    </xdr:from>
    <xdr:ext cx="405111" cy="259045"/>
    <xdr:sp macro="" textlink="">
      <xdr:nvSpPr>
        <xdr:cNvPr id="501" name="【学校施設】&#10;有形固定資産減価償却率該当値テキスト">
          <a:extLst>
            <a:ext uri="{FF2B5EF4-FFF2-40B4-BE49-F238E27FC236}">
              <a16:creationId xmlns="" xmlns:a16="http://schemas.microsoft.com/office/drawing/2014/main" id="{EDD372D4-03CD-4BEF-80AF-B1D40B3A410C}"/>
            </a:ext>
          </a:extLst>
        </xdr:cNvPr>
        <xdr:cNvSpPr txBox="1"/>
      </xdr:nvSpPr>
      <xdr:spPr>
        <a:xfrm>
          <a:off x="14414500" y="9394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114935</xdr:rowOff>
    </xdr:from>
    <xdr:to>
      <xdr:col>81</xdr:col>
      <xdr:colOff>101600</xdr:colOff>
      <xdr:row>57</xdr:row>
      <xdr:rowOff>45085</xdr:rowOff>
    </xdr:to>
    <xdr:sp macro="" textlink="">
      <xdr:nvSpPr>
        <xdr:cNvPr id="502" name="楕円 501">
          <a:extLst>
            <a:ext uri="{FF2B5EF4-FFF2-40B4-BE49-F238E27FC236}">
              <a16:creationId xmlns="" xmlns:a16="http://schemas.microsoft.com/office/drawing/2014/main" id="{B1FDCF04-4265-4CB5-AFF2-6EDE4779CA8B}"/>
            </a:ext>
          </a:extLst>
        </xdr:cNvPr>
        <xdr:cNvSpPr/>
      </xdr:nvSpPr>
      <xdr:spPr>
        <a:xfrm>
          <a:off x="13578840" y="95027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142875</xdr:rowOff>
    </xdr:from>
    <xdr:to>
      <xdr:col>85</xdr:col>
      <xdr:colOff>127000</xdr:colOff>
      <xdr:row>56</xdr:row>
      <xdr:rowOff>165735</xdr:rowOff>
    </xdr:to>
    <xdr:cxnSp macro="">
      <xdr:nvCxnSpPr>
        <xdr:cNvPr id="503" name="直線コネクタ 502">
          <a:extLst>
            <a:ext uri="{FF2B5EF4-FFF2-40B4-BE49-F238E27FC236}">
              <a16:creationId xmlns="" xmlns:a16="http://schemas.microsoft.com/office/drawing/2014/main" id="{C46CA887-A51A-4880-BFBA-B9CDB45C0627}"/>
            </a:ext>
          </a:extLst>
        </xdr:cNvPr>
        <xdr:cNvCxnSpPr/>
      </xdr:nvCxnSpPr>
      <xdr:spPr>
        <a:xfrm flipV="1">
          <a:off x="13629640" y="9530715"/>
          <a:ext cx="74676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137795</xdr:rowOff>
    </xdr:from>
    <xdr:to>
      <xdr:col>76</xdr:col>
      <xdr:colOff>165100</xdr:colOff>
      <xdr:row>57</xdr:row>
      <xdr:rowOff>67945</xdr:rowOff>
    </xdr:to>
    <xdr:sp macro="" textlink="">
      <xdr:nvSpPr>
        <xdr:cNvPr id="504" name="楕円 503">
          <a:extLst>
            <a:ext uri="{FF2B5EF4-FFF2-40B4-BE49-F238E27FC236}">
              <a16:creationId xmlns="" xmlns:a16="http://schemas.microsoft.com/office/drawing/2014/main" id="{D4116DAF-6BD0-4F90-9F73-A851ABCB130F}"/>
            </a:ext>
          </a:extLst>
        </xdr:cNvPr>
        <xdr:cNvSpPr/>
      </xdr:nvSpPr>
      <xdr:spPr>
        <a:xfrm>
          <a:off x="12804140" y="95256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165735</xdr:rowOff>
    </xdr:from>
    <xdr:to>
      <xdr:col>81</xdr:col>
      <xdr:colOff>50800</xdr:colOff>
      <xdr:row>57</xdr:row>
      <xdr:rowOff>17145</xdr:rowOff>
    </xdr:to>
    <xdr:cxnSp macro="">
      <xdr:nvCxnSpPr>
        <xdr:cNvPr id="505" name="直線コネクタ 504">
          <a:extLst>
            <a:ext uri="{FF2B5EF4-FFF2-40B4-BE49-F238E27FC236}">
              <a16:creationId xmlns="" xmlns:a16="http://schemas.microsoft.com/office/drawing/2014/main" id="{B64A6F09-8888-4D73-82E4-BF5EBAC14202}"/>
            </a:ext>
          </a:extLst>
        </xdr:cNvPr>
        <xdr:cNvCxnSpPr/>
      </xdr:nvCxnSpPr>
      <xdr:spPr>
        <a:xfrm flipV="1">
          <a:off x="12854940" y="9553575"/>
          <a:ext cx="7747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168275</xdr:rowOff>
    </xdr:from>
    <xdr:to>
      <xdr:col>72</xdr:col>
      <xdr:colOff>38100</xdr:colOff>
      <xdr:row>57</xdr:row>
      <xdr:rowOff>98425</xdr:rowOff>
    </xdr:to>
    <xdr:sp macro="" textlink="">
      <xdr:nvSpPr>
        <xdr:cNvPr id="506" name="楕円 505">
          <a:extLst>
            <a:ext uri="{FF2B5EF4-FFF2-40B4-BE49-F238E27FC236}">
              <a16:creationId xmlns="" xmlns:a16="http://schemas.microsoft.com/office/drawing/2014/main" id="{5008D863-FC07-435D-8A34-CF1324E0D17A}"/>
            </a:ext>
          </a:extLst>
        </xdr:cNvPr>
        <xdr:cNvSpPr/>
      </xdr:nvSpPr>
      <xdr:spPr>
        <a:xfrm>
          <a:off x="12029440" y="95561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17145</xdr:rowOff>
    </xdr:from>
    <xdr:to>
      <xdr:col>76</xdr:col>
      <xdr:colOff>114300</xdr:colOff>
      <xdr:row>57</xdr:row>
      <xdr:rowOff>47625</xdr:rowOff>
    </xdr:to>
    <xdr:cxnSp macro="">
      <xdr:nvCxnSpPr>
        <xdr:cNvPr id="507" name="直線コネクタ 506">
          <a:extLst>
            <a:ext uri="{FF2B5EF4-FFF2-40B4-BE49-F238E27FC236}">
              <a16:creationId xmlns="" xmlns:a16="http://schemas.microsoft.com/office/drawing/2014/main" id="{D27ED621-C8C1-4D59-8ADF-57AFBC422840}"/>
            </a:ext>
          </a:extLst>
        </xdr:cNvPr>
        <xdr:cNvCxnSpPr/>
      </xdr:nvCxnSpPr>
      <xdr:spPr>
        <a:xfrm flipV="1">
          <a:off x="12072620" y="9572625"/>
          <a:ext cx="7823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13352</xdr:rowOff>
    </xdr:from>
    <xdr:ext cx="405111" cy="259045"/>
    <xdr:sp macro="" textlink="">
      <xdr:nvSpPr>
        <xdr:cNvPr id="508" name="n_1aveValue【学校施設】&#10;有形固定資産減価償却率">
          <a:extLst>
            <a:ext uri="{FF2B5EF4-FFF2-40B4-BE49-F238E27FC236}">
              <a16:creationId xmlns="" xmlns:a16="http://schemas.microsoft.com/office/drawing/2014/main" id="{47AA06D4-6E14-4E39-A00B-35AE033258E8}"/>
            </a:ext>
          </a:extLst>
        </xdr:cNvPr>
        <xdr:cNvSpPr txBox="1"/>
      </xdr:nvSpPr>
      <xdr:spPr>
        <a:xfrm>
          <a:off x="13437244" y="10071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17162</xdr:rowOff>
    </xdr:from>
    <xdr:ext cx="405111" cy="259045"/>
    <xdr:sp macro="" textlink="">
      <xdr:nvSpPr>
        <xdr:cNvPr id="509" name="n_2aveValue【学校施設】&#10;有形固定資産減価償却率">
          <a:extLst>
            <a:ext uri="{FF2B5EF4-FFF2-40B4-BE49-F238E27FC236}">
              <a16:creationId xmlns="" xmlns:a16="http://schemas.microsoft.com/office/drawing/2014/main" id="{5CA870C3-D3E9-4EEC-9A55-84117045D562}"/>
            </a:ext>
          </a:extLst>
        </xdr:cNvPr>
        <xdr:cNvSpPr txBox="1"/>
      </xdr:nvSpPr>
      <xdr:spPr>
        <a:xfrm>
          <a:off x="12675244" y="1007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24782</xdr:rowOff>
    </xdr:from>
    <xdr:ext cx="405111" cy="259045"/>
    <xdr:sp macro="" textlink="">
      <xdr:nvSpPr>
        <xdr:cNvPr id="510" name="n_3aveValue【学校施設】&#10;有形固定資産減価償却率">
          <a:extLst>
            <a:ext uri="{FF2B5EF4-FFF2-40B4-BE49-F238E27FC236}">
              <a16:creationId xmlns="" xmlns:a16="http://schemas.microsoft.com/office/drawing/2014/main" id="{BAC72F85-7D35-407B-96D5-36602CB4689A}"/>
            </a:ext>
          </a:extLst>
        </xdr:cNvPr>
        <xdr:cNvSpPr txBox="1"/>
      </xdr:nvSpPr>
      <xdr:spPr>
        <a:xfrm>
          <a:off x="11900544" y="10083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61612</xdr:rowOff>
    </xdr:from>
    <xdr:ext cx="405111" cy="259045"/>
    <xdr:sp macro="" textlink="">
      <xdr:nvSpPr>
        <xdr:cNvPr id="511" name="n_1mainValue【学校施設】&#10;有形固定資産減価償却率">
          <a:extLst>
            <a:ext uri="{FF2B5EF4-FFF2-40B4-BE49-F238E27FC236}">
              <a16:creationId xmlns="" xmlns:a16="http://schemas.microsoft.com/office/drawing/2014/main" id="{1AF02B09-CF24-4CA5-84AF-DE3592E90532}"/>
            </a:ext>
          </a:extLst>
        </xdr:cNvPr>
        <xdr:cNvSpPr txBox="1"/>
      </xdr:nvSpPr>
      <xdr:spPr>
        <a:xfrm>
          <a:off x="13437244" y="928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84472</xdr:rowOff>
    </xdr:from>
    <xdr:ext cx="405111" cy="259045"/>
    <xdr:sp macro="" textlink="">
      <xdr:nvSpPr>
        <xdr:cNvPr id="512" name="n_2mainValue【学校施設】&#10;有形固定資産減価償却率">
          <a:extLst>
            <a:ext uri="{FF2B5EF4-FFF2-40B4-BE49-F238E27FC236}">
              <a16:creationId xmlns="" xmlns:a16="http://schemas.microsoft.com/office/drawing/2014/main" id="{3A7B1D1C-47AE-47D6-9D0E-E30D983911A0}"/>
            </a:ext>
          </a:extLst>
        </xdr:cNvPr>
        <xdr:cNvSpPr txBox="1"/>
      </xdr:nvSpPr>
      <xdr:spPr>
        <a:xfrm>
          <a:off x="12675244" y="930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114952</xdr:rowOff>
    </xdr:from>
    <xdr:ext cx="405111" cy="259045"/>
    <xdr:sp macro="" textlink="">
      <xdr:nvSpPr>
        <xdr:cNvPr id="513" name="n_3mainValue【学校施設】&#10;有形固定資産減価償却率">
          <a:extLst>
            <a:ext uri="{FF2B5EF4-FFF2-40B4-BE49-F238E27FC236}">
              <a16:creationId xmlns="" xmlns:a16="http://schemas.microsoft.com/office/drawing/2014/main" id="{A9947CA4-2AD9-4091-87A3-58E87E99A289}"/>
            </a:ext>
          </a:extLst>
        </xdr:cNvPr>
        <xdr:cNvSpPr txBox="1"/>
      </xdr:nvSpPr>
      <xdr:spPr>
        <a:xfrm>
          <a:off x="11900544" y="933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4" name="正方形/長方形 513">
          <a:extLst>
            <a:ext uri="{FF2B5EF4-FFF2-40B4-BE49-F238E27FC236}">
              <a16:creationId xmlns="" xmlns:a16="http://schemas.microsoft.com/office/drawing/2014/main" id="{9D87562B-6D5C-4C97-946C-45175C4D745C}"/>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5" name="正方形/長方形 514">
          <a:extLst>
            <a:ext uri="{FF2B5EF4-FFF2-40B4-BE49-F238E27FC236}">
              <a16:creationId xmlns="" xmlns:a16="http://schemas.microsoft.com/office/drawing/2014/main" id="{E0461F7F-5694-40C6-8C68-AFE28ADFE8D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6" name="正方形/長方形 515">
          <a:extLst>
            <a:ext uri="{FF2B5EF4-FFF2-40B4-BE49-F238E27FC236}">
              <a16:creationId xmlns="" xmlns:a16="http://schemas.microsoft.com/office/drawing/2014/main" id="{33BBE7CB-D119-4F90-80AA-ACCDFDCE80BC}"/>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7" name="正方形/長方形 516">
          <a:extLst>
            <a:ext uri="{FF2B5EF4-FFF2-40B4-BE49-F238E27FC236}">
              <a16:creationId xmlns="" xmlns:a16="http://schemas.microsoft.com/office/drawing/2014/main" id="{D4F810FB-FA0D-41F8-AE36-4596322DCC0E}"/>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8" name="正方形/長方形 517">
          <a:extLst>
            <a:ext uri="{FF2B5EF4-FFF2-40B4-BE49-F238E27FC236}">
              <a16:creationId xmlns="" xmlns:a16="http://schemas.microsoft.com/office/drawing/2014/main" id="{1719CA7C-DB20-4F26-BA39-7EE4E66935FF}"/>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9" name="正方形/長方形 518">
          <a:extLst>
            <a:ext uri="{FF2B5EF4-FFF2-40B4-BE49-F238E27FC236}">
              <a16:creationId xmlns="" xmlns:a16="http://schemas.microsoft.com/office/drawing/2014/main" id="{1268BEA7-F3FA-4454-B005-1D289E8BC071}"/>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0" name="正方形/長方形 519">
          <a:extLst>
            <a:ext uri="{FF2B5EF4-FFF2-40B4-BE49-F238E27FC236}">
              <a16:creationId xmlns="" xmlns:a16="http://schemas.microsoft.com/office/drawing/2014/main" id="{C7739F31-B3DF-4210-B1E4-329F60774004}"/>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1" name="正方形/長方形 520">
          <a:extLst>
            <a:ext uri="{FF2B5EF4-FFF2-40B4-BE49-F238E27FC236}">
              <a16:creationId xmlns="" xmlns:a16="http://schemas.microsoft.com/office/drawing/2014/main" id="{A50CF5F7-3E79-4599-9DF1-39F234804109}"/>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2" name="テキスト ボックス 521">
          <a:extLst>
            <a:ext uri="{FF2B5EF4-FFF2-40B4-BE49-F238E27FC236}">
              <a16:creationId xmlns="" xmlns:a16="http://schemas.microsoft.com/office/drawing/2014/main" id="{7DC6BAAF-AE9C-40EC-9198-931AEA338D2A}"/>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3" name="直線コネクタ 522">
          <a:extLst>
            <a:ext uri="{FF2B5EF4-FFF2-40B4-BE49-F238E27FC236}">
              <a16:creationId xmlns="" xmlns:a16="http://schemas.microsoft.com/office/drawing/2014/main" id="{EBAE4270-B6E4-4BD4-8BFB-94FE966C6E5C}"/>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4" name="テキスト ボックス 523">
          <a:extLst>
            <a:ext uri="{FF2B5EF4-FFF2-40B4-BE49-F238E27FC236}">
              <a16:creationId xmlns="" xmlns:a16="http://schemas.microsoft.com/office/drawing/2014/main" id="{100A2E91-D502-46EA-B298-F8D40BBAA479}"/>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25" name="直線コネクタ 524">
          <a:extLst>
            <a:ext uri="{FF2B5EF4-FFF2-40B4-BE49-F238E27FC236}">
              <a16:creationId xmlns="" xmlns:a16="http://schemas.microsoft.com/office/drawing/2014/main" id="{4CDF2110-66DD-4AC7-8E3C-465CD34A4E2E}"/>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26" name="テキスト ボックス 525">
          <a:extLst>
            <a:ext uri="{FF2B5EF4-FFF2-40B4-BE49-F238E27FC236}">
              <a16:creationId xmlns="" xmlns:a16="http://schemas.microsoft.com/office/drawing/2014/main" id="{90D5FB0F-E0C5-4E02-B281-7960D0FC8688}"/>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27" name="直線コネクタ 526">
          <a:extLst>
            <a:ext uri="{FF2B5EF4-FFF2-40B4-BE49-F238E27FC236}">
              <a16:creationId xmlns="" xmlns:a16="http://schemas.microsoft.com/office/drawing/2014/main" id="{D9544A83-AF69-4CA6-87DB-D10D21C4A160}"/>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28" name="テキスト ボックス 527">
          <a:extLst>
            <a:ext uri="{FF2B5EF4-FFF2-40B4-BE49-F238E27FC236}">
              <a16:creationId xmlns="" xmlns:a16="http://schemas.microsoft.com/office/drawing/2014/main" id="{792DA077-2E4E-475F-8323-F59BC70C21F3}"/>
            </a:ext>
          </a:extLst>
        </xdr:cNvPr>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29" name="直線コネクタ 528">
          <a:extLst>
            <a:ext uri="{FF2B5EF4-FFF2-40B4-BE49-F238E27FC236}">
              <a16:creationId xmlns="" xmlns:a16="http://schemas.microsoft.com/office/drawing/2014/main" id="{279C05AB-176C-4C4A-93F5-4FEFC0309BB0}"/>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0" name="テキスト ボックス 529">
          <a:extLst>
            <a:ext uri="{FF2B5EF4-FFF2-40B4-BE49-F238E27FC236}">
              <a16:creationId xmlns="" xmlns:a16="http://schemas.microsoft.com/office/drawing/2014/main" id="{8982C38C-2E55-4947-9A19-E185BA1AB9C2}"/>
            </a:ext>
          </a:extLst>
        </xdr:cNvPr>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1" name="直線コネクタ 530">
          <a:extLst>
            <a:ext uri="{FF2B5EF4-FFF2-40B4-BE49-F238E27FC236}">
              <a16:creationId xmlns="" xmlns:a16="http://schemas.microsoft.com/office/drawing/2014/main" id="{B3A70787-1FC7-4EFF-A9F3-3DEF0FAAAA93}"/>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2" name="テキスト ボックス 531">
          <a:extLst>
            <a:ext uri="{FF2B5EF4-FFF2-40B4-BE49-F238E27FC236}">
              <a16:creationId xmlns="" xmlns:a16="http://schemas.microsoft.com/office/drawing/2014/main" id="{9852F2A4-AB02-4D20-93C1-EEE7F4C7B651}"/>
            </a:ext>
          </a:extLst>
        </xdr:cNvPr>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3" name="直線コネクタ 532">
          <a:extLst>
            <a:ext uri="{FF2B5EF4-FFF2-40B4-BE49-F238E27FC236}">
              <a16:creationId xmlns="" xmlns:a16="http://schemas.microsoft.com/office/drawing/2014/main" id="{8B7FFEE7-92E6-4C55-AFA6-7BB89ED4FD4E}"/>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4" name="テキスト ボックス 533">
          <a:extLst>
            <a:ext uri="{FF2B5EF4-FFF2-40B4-BE49-F238E27FC236}">
              <a16:creationId xmlns="" xmlns:a16="http://schemas.microsoft.com/office/drawing/2014/main" id="{E0787704-CA38-423E-A614-E9A3B4AB7994}"/>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5" name="【学校施設】&#10;一人当たり面積グラフ枠">
          <a:extLst>
            <a:ext uri="{FF2B5EF4-FFF2-40B4-BE49-F238E27FC236}">
              <a16:creationId xmlns="" xmlns:a16="http://schemas.microsoft.com/office/drawing/2014/main" id="{1DF4938B-1EB0-4B8C-9F71-42A9F3175475}"/>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138532</xdr:rowOff>
    </xdr:from>
    <xdr:to>
      <xdr:col>116</xdr:col>
      <xdr:colOff>62864</xdr:colOff>
      <xdr:row>64</xdr:row>
      <xdr:rowOff>31090</xdr:rowOff>
    </xdr:to>
    <xdr:cxnSp macro="">
      <xdr:nvCxnSpPr>
        <xdr:cNvPr id="536" name="直線コネクタ 535">
          <a:extLst>
            <a:ext uri="{FF2B5EF4-FFF2-40B4-BE49-F238E27FC236}">
              <a16:creationId xmlns="" xmlns:a16="http://schemas.microsoft.com/office/drawing/2014/main" id="{5E1E4FA8-F765-4E86-B7D1-9D042850383D}"/>
            </a:ext>
          </a:extLst>
        </xdr:cNvPr>
        <xdr:cNvCxnSpPr/>
      </xdr:nvCxnSpPr>
      <xdr:spPr>
        <a:xfrm flipV="1">
          <a:off x="19509104" y="9526372"/>
          <a:ext cx="0" cy="1233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34917</xdr:rowOff>
    </xdr:from>
    <xdr:ext cx="469744" cy="259045"/>
    <xdr:sp macro="" textlink="">
      <xdr:nvSpPr>
        <xdr:cNvPr id="537" name="【学校施設】&#10;一人当たり面積最小値テキスト">
          <a:extLst>
            <a:ext uri="{FF2B5EF4-FFF2-40B4-BE49-F238E27FC236}">
              <a16:creationId xmlns="" xmlns:a16="http://schemas.microsoft.com/office/drawing/2014/main" id="{553BAA76-99D2-44B5-9394-A42BB0B4C19E}"/>
            </a:ext>
          </a:extLst>
        </xdr:cNvPr>
        <xdr:cNvSpPr txBox="1"/>
      </xdr:nvSpPr>
      <xdr:spPr>
        <a:xfrm>
          <a:off x="19547840" y="1076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31090</xdr:rowOff>
    </xdr:from>
    <xdr:to>
      <xdr:col>116</xdr:col>
      <xdr:colOff>152400</xdr:colOff>
      <xdr:row>64</xdr:row>
      <xdr:rowOff>31090</xdr:rowOff>
    </xdr:to>
    <xdr:cxnSp macro="">
      <xdr:nvCxnSpPr>
        <xdr:cNvPr id="538" name="直線コネクタ 537">
          <a:extLst>
            <a:ext uri="{FF2B5EF4-FFF2-40B4-BE49-F238E27FC236}">
              <a16:creationId xmlns="" xmlns:a16="http://schemas.microsoft.com/office/drawing/2014/main" id="{82239FE8-A0F3-4AFC-B96B-9532F8F27D54}"/>
            </a:ext>
          </a:extLst>
        </xdr:cNvPr>
        <xdr:cNvCxnSpPr/>
      </xdr:nvCxnSpPr>
      <xdr:spPr>
        <a:xfrm>
          <a:off x="19443700" y="10760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85209</xdr:rowOff>
    </xdr:from>
    <xdr:ext cx="469744" cy="259045"/>
    <xdr:sp macro="" textlink="">
      <xdr:nvSpPr>
        <xdr:cNvPr id="539" name="【学校施設】&#10;一人当たり面積最大値テキスト">
          <a:extLst>
            <a:ext uri="{FF2B5EF4-FFF2-40B4-BE49-F238E27FC236}">
              <a16:creationId xmlns="" xmlns:a16="http://schemas.microsoft.com/office/drawing/2014/main" id="{FAFB4F03-D369-4121-A66A-E7D83193542A}"/>
            </a:ext>
          </a:extLst>
        </xdr:cNvPr>
        <xdr:cNvSpPr txBox="1"/>
      </xdr:nvSpPr>
      <xdr:spPr>
        <a:xfrm>
          <a:off x="19547840" y="930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138532</xdr:rowOff>
    </xdr:from>
    <xdr:to>
      <xdr:col>116</xdr:col>
      <xdr:colOff>152400</xdr:colOff>
      <xdr:row>56</xdr:row>
      <xdr:rowOff>138532</xdr:rowOff>
    </xdr:to>
    <xdr:cxnSp macro="">
      <xdr:nvCxnSpPr>
        <xdr:cNvPr id="540" name="直線コネクタ 539">
          <a:extLst>
            <a:ext uri="{FF2B5EF4-FFF2-40B4-BE49-F238E27FC236}">
              <a16:creationId xmlns="" xmlns:a16="http://schemas.microsoft.com/office/drawing/2014/main" id="{7A974687-5D59-4391-B9E3-F25425CE02CE}"/>
            </a:ext>
          </a:extLst>
        </xdr:cNvPr>
        <xdr:cNvCxnSpPr/>
      </xdr:nvCxnSpPr>
      <xdr:spPr>
        <a:xfrm>
          <a:off x="19443700" y="95263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85920</xdr:rowOff>
    </xdr:from>
    <xdr:ext cx="469744" cy="259045"/>
    <xdr:sp macro="" textlink="">
      <xdr:nvSpPr>
        <xdr:cNvPr id="541" name="【学校施設】&#10;一人当たり面積平均値テキスト">
          <a:extLst>
            <a:ext uri="{FF2B5EF4-FFF2-40B4-BE49-F238E27FC236}">
              <a16:creationId xmlns="" xmlns:a16="http://schemas.microsoft.com/office/drawing/2014/main" id="{556756E9-676C-4DA6-870E-351C218D3D93}"/>
            </a:ext>
          </a:extLst>
        </xdr:cNvPr>
        <xdr:cNvSpPr txBox="1"/>
      </xdr:nvSpPr>
      <xdr:spPr>
        <a:xfrm>
          <a:off x="19547840" y="10311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63043</xdr:rowOff>
    </xdr:from>
    <xdr:to>
      <xdr:col>116</xdr:col>
      <xdr:colOff>114300</xdr:colOff>
      <xdr:row>62</xdr:row>
      <xdr:rowOff>164643</xdr:rowOff>
    </xdr:to>
    <xdr:sp macro="" textlink="">
      <xdr:nvSpPr>
        <xdr:cNvPr id="542" name="フローチャート: 判断 541">
          <a:extLst>
            <a:ext uri="{FF2B5EF4-FFF2-40B4-BE49-F238E27FC236}">
              <a16:creationId xmlns="" xmlns:a16="http://schemas.microsoft.com/office/drawing/2014/main" id="{AD66896D-E217-4694-97D4-A40739AF3A3F}"/>
            </a:ext>
          </a:extLst>
        </xdr:cNvPr>
        <xdr:cNvSpPr/>
      </xdr:nvSpPr>
      <xdr:spPr>
        <a:xfrm>
          <a:off x="19458940" y="1045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75387</xdr:rowOff>
    </xdr:from>
    <xdr:to>
      <xdr:col>112</xdr:col>
      <xdr:colOff>38100</xdr:colOff>
      <xdr:row>63</xdr:row>
      <xdr:rowOff>5537</xdr:rowOff>
    </xdr:to>
    <xdr:sp macro="" textlink="">
      <xdr:nvSpPr>
        <xdr:cNvPr id="543" name="フローチャート: 判断 542">
          <a:extLst>
            <a:ext uri="{FF2B5EF4-FFF2-40B4-BE49-F238E27FC236}">
              <a16:creationId xmlns="" xmlns:a16="http://schemas.microsoft.com/office/drawing/2014/main" id="{842EFE5F-5DAD-4991-A919-CEC3D276B334}"/>
            </a:ext>
          </a:extLst>
        </xdr:cNvPr>
        <xdr:cNvSpPr/>
      </xdr:nvSpPr>
      <xdr:spPr>
        <a:xfrm>
          <a:off x="18735040" y="104690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77674</xdr:rowOff>
    </xdr:from>
    <xdr:to>
      <xdr:col>107</xdr:col>
      <xdr:colOff>101600</xdr:colOff>
      <xdr:row>63</xdr:row>
      <xdr:rowOff>7824</xdr:rowOff>
    </xdr:to>
    <xdr:sp macro="" textlink="">
      <xdr:nvSpPr>
        <xdr:cNvPr id="544" name="フローチャート: 判断 543">
          <a:extLst>
            <a:ext uri="{FF2B5EF4-FFF2-40B4-BE49-F238E27FC236}">
              <a16:creationId xmlns="" xmlns:a16="http://schemas.microsoft.com/office/drawing/2014/main" id="{E6BF0210-4FD3-4D56-963A-65EFE2E67C47}"/>
            </a:ext>
          </a:extLst>
        </xdr:cNvPr>
        <xdr:cNvSpPr/>
      </xdr:nvSpPr>
      <xdr:spPr>
        <a:xfrm>
          <a:off x="17937480" y="104713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84531</xdr:rowOff>
    </xdr:from>
    <xdr:to>
      <xdr:col>102</xdr:col>
      <xdr:colOff>165100</xdr:colOff>
      <xdr:row>63</xdr:row>
      <xdr:rowOff>14681</xdr:rowOff>
    </xdr:to>
    <xdr:sp macro="" textlink="">
      <xdr:nvSpPr>
        <xdr:cNvPr id="545" name="フローチャート: 判断 544">
          <a:extLst>
            <a:ext uri="{FF2B5EF4-FFF2-40B4-BE49-F238E27FC236}">
              <a16:creationId xmlns="" xmlns:a16="http://schemas.microsoft.com/office/drawing/2014/main" id="{F2B2BCE1-9BDC-4BB2-AB1D-9330FBD8E9A6}"/>
            </a:ext>
          </a:extLst>
        </xdr:cNvPr>
        <xdr:cNvSpPr/>
      </xdr:nvSpPr>
      <xdr:spPr>
        <a:xfrm>
          <a:off x="17162780" y="104782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6" name="テキスト ボックス 545">
          <a:extLst>
            <a:ext uri="{FF2B5EF4-FFF2-40B4-BE49-F238E27FC236}">
              <a16:creationId xmlns="" xmlns:a16="http://schemas.microsoft.com/office/drawing/2014/main" id="{525684E3-FD62-4F86-BB84-9472FC81A985}"/>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7" name="テキスト ボックス 546">
          <a:extLst>
            <a:ext uri="{FF2B5EF4-FFF2-40B4-BE49-F238E27FC236}">
              <a16:creationId xmlns="" xmlns:a16="http://schemas.microsoft.com/office/drawing/2014/main" id="{E4D63989-8AF2-4F59-8667-FB9CE2F50FC4}"/>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8" name="テキスト ボックス 547">
          <a:extLst>
            <a:ext uri="{FF2B5EF4-FFF2-40B4-BE49-F238E27FC236}">
              <a16:creationId xmlns="" xmlns:a16="http://schemas.microsoft.com/office/drawing/2014/main" id="{6095F9DB-86A0-4760-AD58-C2930CD03429}"/>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9" name="テキスト ボックス 548">
          <a:extLst>
            <a:ext uri="{FF2B5EF4-FFF2-40B4-BE49-F238E27FC236}">
              <a16:creationId xmlns="" xmlns:a16="http://schemas.microsoft.com/office/drawing/2014/main" id="{67449C8B-AF47-4368-B41B-7CC8021B6DDD}"/>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0" name="テキスト ボックス 549">
          <a:extLst>
            <a:ext uri="{FF2B5EF4-FFF2-40B4-BE49-F238E27FC236}">
              <a16:creationId xmlns="" xmlns:a16="http://schemas.microsoft.com/office/drawing/2014/main" id="{2C7A0AA5-FF8B-4CBF-8F57-F9CBDCDAFDDC}"/>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23723</xdr:rowOff>
    </xdr:from>
    <xdr:to>
      <xdr:col>116</xdr:col>
      <xdr:colOff>114300</xdr:colOff>
      <xdr:row>63</xdr:row>
      <xdr:rowOff>125323</xdr:rowOff>
    </xdr:to>
    <xdr:sp macro="" textlink="">
      <xdr:nvSpPr>
        <xdr:cNvPr id="551" name="楕円 550">
          <a:extLst>
            <a:ext uri="{FF2B5EF4-FFF2-40B4-BE49-F238E27FC236}">
              <a16:creationId xmlns="" xmlns:a16="http://schemas.microsoft.com/office/drawing/2014/main" id="{F93CA520-FA08-405C-B5BE-B44A228746C0}"/>
            </a:ext>
          </a:extLst>
        </xdr:cNvPr>
        <xdr:cNvSpPr/>
      </xdr:nvSpPr>
      <xdr:spPr>
        <a:xfrm>
          <a:off x="19458940" y="10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2150</xdr:rowOff>
    </xdr:from>
    <xdr:ext cx="469744" cy="259045"/>
    <xdr:sp macro="" textlink="">
      <xdr:nvSpPr>
        <xdr:cNvPr id="552" name="【学校施設】&#10;一人当たり面積該当値テキスト">
          <a:extLst>
            <a:ext uri="{FF2B5EF4-FFF2-40B4-BE49-F238E27FC236}">
              <a16:creationId xmlns="" xmlns:a16="http://schemas.microsoft.com/office/drawing/2014/main" id="{8B89A71B-4F7A-44D2-875B-31BE0EFC1F72}"/>
            </a:ext>
          </a:extLst>
        </xdr:cNvPr>
        <xdr:cNvSpPr txBox="1"/>
      </xdr:nvSpPr>
      <xdr:spPr>
        <a:xfrm>
          <a:off x="19547840" y="10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25553</xdr:rowOff>
    </xdr:from>
    <xdr:to>
      <xdr:col>112</xdr:col>
      <xdr:colOff>38100</xdr:colOff>
      <xdr:row>63</xdr:row>
      <xdr:rowOff>127153</xdr:rowOff>
    </xdr:to>
    <xdr:sp macro="" textlink="">
      <xdr:nvSpPr>
        <xdr:cNvPr id="553" name="楕円 552">
          <a:extLst>
            <a:ext uri="{FF2B5EF4-FFF2-40B4-BE49-F238E27FC236}">
              <a16:creationId xmlns="" xmlns:a16="http://schemas.microsoft.com/office/drawing/2014/main" id="{126F1B2A-F027-46C3-B1CE-145869F83F28}"/>
            </a:ext>
          </a:extLst>
        </xdr:cNvPr>
        <xdr:cNvSpPr/>
      </xdr:nvSpPr>
      <xdr:spPr>
        <a:xfrm>
          <a:off x="18735040" y="1058687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74523</xdr:rowOff>
    </xdr:from>
    <xdr:to>
      <xdr:col>116</xdr:col>
      <xdr:colOff>63500</xdr:colOff>
      <xdr:row>63</xdr:row>
      <xdr:rowOff>76353</xdr:rowOff>
    </xdr:to>
    <xdr:cxnSp macro="">
      <xdr:nvCxnSpPr>
        <xdr:cNvPr id="554" name="直線コネクタ 553">
          <a:extLst>
            <a:ext uri="{FF2B5EF4-FFF2-40B4-BE49-F238E27FC236}">
              <a16:creationId xmlns="" xmlns:a16="http://schemas.microsoft.com/office/drawing/2014/main" id="{9D2CCA68-20B3-493E-A8F9-11DECBB83320}"/>
            </a:ext>
          </a:extLst>
        </xdr:cNvPr>
        <xdr:cNvCxnSpPr/>
      </xdr:nvCxnSpPr>
      <xdr:spPr>
        <a:xfrm flipV="1">
          <a:off x="18778220" y="10635843"/>
          <a:ext cx="73152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29667</xdr:rowOff>
    </xdr:from>
    <xdr:to>
      <xdr:col>107</xdr:col>
      <xdr:colOff>101600</xdr:colOff>
      <xdr:row>63</xdr:row>
      <xdr:rowOff>131267</xdr:rowOff>
    </xdr:to>
    <xdr:sp macro="" textlink="">
      <xdr:nvSpPr>
        <xdr:cNvPr id="555" name="楕円 554">
          <a:extLst>
            <a:ext uri="{FF2B5EF4-FFF2-40B4-BE49-F238E27FC236}">
              <a16:creationId xmlns="" xmlns:a16="http://schemas.microsoft.com/office/drawing/2014/main" id="{FD70185E-2D85-42EF-95CC-253837E309B2}"/>
            </a:ext>
          </a:extLst>
        </xdr:cNvPr>
        <xdr:cNvSpPr/>
      </xdr:nvSpPr>
      <xdr:spPr>
        <a:xfrm>
          <a:off x="17937480" y="1059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76353</xdr:rowOff>
    </xdr:from>
    <xdr:to>
      <xdr:col>111</xdr:col>
      <xdr:colOff>177800</xdr:colOff>
      <xdr:row>63</xdr:row>
      <xdr:rowOff>80467</xdr:rowOff>
    </xdr:to>
    <xdr:cxnSp macro="">
      <xdr:nvCxnSpPr>
        <xdr:cNvPr id="556" name="直線コネクタ 555">
          <a:extLst>
            <a:ext uri="{FF2B5EF4-FFF2-40B4-BE49-F238E27FC236}">
              <a16:creationId xmlns="" xmlns:a16="http://schemas.microsoft.com/office/drawing/2014/main" id="{72EE87B6-59A8-47DF-A60A-840438E42AF4}"/>
            </a:ext>
          </a:extLst>
        </xdr:cNvPr>
        <xdr:cNvCxnSpPr/>
      </xdr:nvCxnSpPr>
      <xdr:spPr>
        <a:xfrm flipV="1">
          <a:off x="17988280" y="10637673"/>
          <a:ext cx="78994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55270</xdr:rowOff>
    </xdr:from>
    <xdr:to>
      <xdr:col>102</xdr:col>
      <xdr:colOff>165100</xdr:colOff>
      <xdr:row>63</xdr:row>
      <xdr:rowOff>156870</xdr:rowOff>
    </xdr:to>
    <xdr:sp macro="" textlink="">
      <xdr:nvSpPr>
        <xdr:cNvPr id="557" name="楕円 556">
          <a:extLst>
            <a:ext uri="{FF2B5EF4-FFF2-40B4-BE49-F238E27FC236}">
              <a16:creationId xmlns="" xmlns:a16="http://schemas.microsoft.com/office/drawing/2014/main" id="{03A32BA4-5CDA-423E-AECF-11B559F09FE1}"/>
            </a:ext>
          </a:extLst>
        </xdr:cNvPr>
        <xdr:cNvSpPr/>
      </xdr:nvSpPr>
      <xdr:spPr>
        <a:xfrm>
          <a:off x="17162780" y="106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80467</xdr:rowOff>
    </xdr:from>
    <xdr:to>
      <xdr:col>107</xdr:col>
      <xdr:colOff>50800</xdr:colOff>
      <xdr:row>63</xdr:row>
      <xdr:rowOff>106070</xdr:rowOff>
    </xdr:to>
    <xdr:cxnSp macro="">
      <xdr:nvCxnSpPr>
        <xdr:cNvPr id="558" name="直線コネクタ 557">
          <a:extLst>
            <a:ext uri="{FF2B5EF4-FFF2-40B4-BE49-F238E27FC236}">
              <a16:creationId xmlns="" xmlns:a16="http://schemas.microsoft.com/office/drawing/2014/main" id="{F706A995-7422-4067-998C-B69264247C45}"/>
            </a:ext>
          </a:extLst>
        </xdr:cNvPr>
        <xdr:cNvCxnSpPr/>
      </xdr:nvCxnSpPr>
      <xdr:spPr>
        <a:xfrm flipV="1">
          <a:off x="17213580" y="10641787"/>
          <a:ext cx="7747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22064</xdr:rowOff>
    </xdr:from>
    <xdr:ext cx="469744" cy="259045"/>
    <xdr:sp macro="" textlink="">
      <xdr:nvSpPr>
        <xdr:cNvPr id="559" name="n_1aveValue【学校施設】&#10;一人当たり面積">
          <a:extLst>
            <a:ext uri="{FF2B5EF4-FFF2-40B4-BE49-F238E27FC236}">
              <a16:creationId xmlns="" xmlns:a16="http://schemas.microsoft.com/office/drawing/2014/main" id="{A62A1062-31AA-488A-A0EB-CDE2428E1A37}"/>
            </a:ext>
          </a:extLst>
        </xdr:cNvPr>
        <xdr:cNvSpPr txBox="1"/>
      </xdr:nvSpPr>
      <xdr:spPr>
        <a:xfrm>
          <a:off x="18561127" y="10248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24351</xdr:rowOff>
    </xdr:from>
    <xdr:ext cx="469744" cy="259045"/>
    <xdr:sp macro="" textlink="">
      <xdr:nvSpPr>
        <xdr:cNvPr id="560" name="n_2aveValue【学校施設】&#10;一人当たり面積">
          <a:extLst>
            <a:ext uri="{FF2B5EF4-FFF2-40B4-BE49-F238E27FC236}">
              <a16:creationId xmlns="" xmlns:a16="http://schemas.microsoft.com/office/drawing/2014/main" id="{AE039E5D-4523-4AC3-A286-5FC4B120BA71}"/>
            </a:ext>
          </a:extLst>
        </xdr:cNvPr>
        <xdr:cNvSpPr txBox="1"/>
      </xdr:nvSpPr>
      <xdr:spPr>
        <a:xfrm>
          <a:off x="17776267" y="1025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31208</xdr:rowOff>
    </xdr:from>
    <xdr:ext cx="469744" cy="259045"/>
    <xdr:sp macro="" textlink="">
      <xdr:nvSpPr>
        <xdr:cNvPr id="561" name="n_3aveValue【学校施設】&#10;一人当たり面積">
          <a:extLst>
            <a:ext uri="{FF2B5EF4-FFF2-40B4-BE49-F238E27FC236}">
              <a16:creationId xmlns="" xmlns:a16="http://schemas.microsoft.com/office/drawing/2014/main" id="{83FD1767-3125-4F97-9D83-D7D1B1ED6B1E}"/>
            </a:ext>
          </a:extLst>
        </xdr:cNvPr>
        <xdr:cNvSpPr txBox="1"/>
      </xdr:nvSpPr>
      <xdr:spPr>
        <a:xfrm>
          <a:off x="17001567" y="1025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118280</xdr:rowOff>
    </xdr:from>
    <xdr:ext cx="469744" cy="259045"/>
    <xdr:sp macro="" textlink="">
      <xdr:nvSpPr>
        <xdr:cNvPr id="562" name="n_1mainValue【学校施設】&#10;一人当たり面積">
          <a:extLst>
            <a:ext uri="{FF2B5EF4-FFF2-40B4-BE49-F238E27FC236}">
              <a16:creationId xmlns="" xmlns:a16="http://schemas.microsoft.com/office/drawing/2014/main" id="{25B9936A-15D1-42C2-8A30-099391A753FB}"/>
            </a:ext>
          </a:extLst>
        </xdr:cNvPr>
        <xdr:cNvSpPr txBox="1"/>
      </xdr:nvSpPr>
      <xdr:spPr>
        <a:xfrm>
          <a:off x="18561127" y="10679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122394</xdr:rowOff>
    </xdr:from>
    <xdr:ext cx="469744" cy="259045"/>
    <xdr:sp macro="" textlink="">
      <xdr:nvSpPr>
        <xdr:cNvPr id="563" name="n_2mainValue【学校施設】&#10;一人当たり面積">
          <a:extLst>
            <a:ext uri="{FF2B5EF4-FFF2-40B4-BE49-F238E27FC236}">
              <a16:creationId xmlns="" xmlns:a16="http://schemas.microsoft.com/office/drawing/2014/main" id="{74645A51-B534-4EC2-B3B7-9D8B1F20369E}"/>
            </a:ext>
          </a:extLst>
        </xdr:cNvPr>
        <xdr:cNvSpPr txBox="1"/>
      </xdr:nvSpPr>
      <xdr:spPr>
        <a:xfrm>
          <a:off x="17776267" y="1068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147997</xdr:rowOff>
    </xdr:from>
    <xdr:ext cx="469744" cy="259045"/>
    <xdr:sp macro="" textlink="">
      <xdr:nvSpPr>
        <xdr:cNvPr id="564" name="n_3mainValue【学校施設】&#10;一人当たり面積">
          <a:extLst>
            <a:ext uri="{FF2B5EF4-FFF2-40B4-BE49-F238E27FC236}">
              <a16:creationId xmlns="" xmlns:a16="http://schemas.microsoft.com/office/drawing/2014/main" id="{1D9A54DE-33A8-4B12-A37D-2BAD1EE2E65D}"/>
            </a:ext>
          </a:extLst>
        </xdr:cNvPr>
        <xdr:cNvSpPr txBox="1"/>
      </xdr:nvSpPr>
      <xdr:spPr>
        <a:xfrm>
          <a:off x="17001567" y="10709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5" name="正方形/長方形 564">
          <a:extLst>
            <a:ext uri="{FF2B5EF4-FFF2-40B4-BE49-F238E27FC236}">
              <a16:creationId xmlns="" xmlns:a16="http://schemas.microsoft.com/office/drawing/2014/main" id="{925EFB06-6C13-4EB4-8A14-C7922CA16A8A}"/>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6" name="正方形/長方形 565">
          <a:extLst>
            <a:ext uri="{FF2B5EF4-FFF2-40B4-BE49-F238E27FC236}">
              <a16:creationId xmlns="" xmlns:a16="http://schemas.microsoft.com/office/drawing/2014/main" id="{AACB0727-3526-47E8-880D-20A750EA2B6D}"/>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7" name="正方形/長方形 566">
          <a:extLst>
            <a:ext uri="{FF2B5EF4-FFF2-40B4-BE49-F238E27FC236}">
              <a16:creationId xmlns="" xmlns:a16="http://schemas.microsoft.com/office/drawing/2014/main" id="{CD157B86-8196-4DDC-9960-7E9E1685DCDE}"/>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8" name="正方形/長方形 567">
          <a:extLst>
            <a:ext uri="{FF2B5EF4-FFF2-40B4-BE49-F238E27FC236}">
              <a16:creationId xmlns="" xmlns:a16="http://schemas.microsoft.com/office/drawing/2014/main" id="{DFE41F27-4637-456D-B13B-7E9A82EDD92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9" name="正方形/長方形 568">
          <a:extLst>
            <a:ext uri="{FF2B5EF4-FFF2-40B4-BE49-F238E27FC236}">
              <a16:creationId xmlns="" xmlns:a16="http://schemas.microsoft.com/office/drawing/2014/main" id="{B54CE18F-6CBD-4A09-8EE1-9DB8757BD7FB}"/>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0" name="正方形/長方形 569">
          <a:extLst>
            <a:ext uri="{FF2B5EF4-FFF2-40B4-BE49-F238E27FC236}">
              <a16:creationId xmlns="" xmlns:a16="http://schemas.microsoft.com/office/drawing/2014/main" id="{F54D5F86-1341-4AD0-8983-85671ACEC0FD}"/>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1" name="正方形/長方形 570">
          <a:extLst>
            <a:ext uri="{FF2B5EF4-FFF2-40B4-BE49-F238E27FC236}">
              <a16:creationId xmlns="" xmlns:a16="http://schemas.microsoft.com/office/drawing/2014/main" id="{5CFA2901-9338-4D29-87AA-9030D3E5DE56}"/>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2" name="正方形/長方形 571">
          <a:extLst>
            <a:ext uri="{FF2B5EF4-FFF2-40B4-BE49-F238E27FC236}">
              <a16:creationId xmlns="" xmlns:a16="http://schemas.microsoft.com/office/drawing/2014/main" id="{9C1EF682-C0D9-439A-86B0-C3E4B262D5FC}"/>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3" name="正方形/長方形 572">
          <a:extLst>
            <a:ext uri="{FF2B5EF4-FFF2-40B4-BE49-F238E27FC236}">
              <a16:creationId xmlns="" xmlns:a16="http://schemas.microsoft.com/office/drawing/2014/main" id="{B038A454-6D9D-49A2-AF69-7497F6700D1E}"/>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4" name="正方形/長方形 573">
          <a:extLst>
            <a:ext uri="{FF2B5EF4-FFF2-40B4-BE49-F238E27FC236}">
              <a16:creationId xmlns="" xmlns:a16="http://schemas.microsoft.com/office/drawing/2014/main" id="{35977EFE-EF39-46EE-A25A-B78EFC7BACBB}"/>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5" name="正方形/長方形 574">
          <a:extLst>
            <a:ext uri="{FF2B5EF4-FFF2-40B4-BE49-F238E27FC236}">
              <a16:creationId xmlns="" xmlns:a16="http://schemas.microsoft.com/office/drawing/2014/main" id="{9A29C750-787B-4CCE-B308-9DD1AE6BF589}"/>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6" name="正方形/長方形 575">
          <a:extLst>
            <a:ext uri="{FF2B5EF4-FFF2-40B4-BE49-F238E27FC236}">
              <a16:creationId xmlns="" xmlns:a16="http://schemas.microsoft.com/office/drawing/2014/main" id="{A7B2CE31-475C-432E-8CF4-6678BB8D832D}"/>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7" name="正方形/長方形 576">
          <a:extLst>
            <a:ext uri="{FF2B5EF4-FFF2-40B4-BE49-F238E27FC236}">
              <a16:creationId xmlns="" xmlns:a16="http://schemas.microsoft.com/office/drawing/2014/main" id="{EE77F46A-CD27-4799-AF30-61EBC6E1E5B5}"/>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8" name="正方形/長方形 577">
          <a:extLst>
            <a:ext uri="{FF2B5EF4-FFF2-40B4-BE49-F238E27FC236}">
              <a16:creationId xmlns="" xmlns:a16="http://schemas.microsoft.com/office/drawing/2014/main" id="{1BD75C6A-9290-40C0-B84D-FEABB6F8E6FA}"/>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9" name="正方形/長方形 578">
          <a:extLst>
            <a:ext uri="{FF2B5EF4-FFF2-40B4-BE49-F238E27FC236}">
              <a16:creationId xmlns="" xmlns:a16="http://schemas.microsoft.com/office/drawing/2014/main" id="{114726EE-D98D-46D3-8B51-F08A2906F43C}"/>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0" name="正方形/長方形 579">
          <a:extLst>
            <a:ext uri="{FF2B5EF4-FFF2-40B4-BE49-F238E27FC236}">
              <a16:creationId xmlns="" xmlns:a16="http://schemas.microsoft.com/office/drawing/2014/main" id="{81F92D34-6F2A-47A6-AD4D-9889E8B71AE6}"/>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1" name="正方形/長方形 580">
          <a:extLst>
            <a:ext uri="{FF2B5EF4-FFF2-40B4-BE49-F238E27FC236}">
              <a16:creationId xmlns="" xmlns:a16="http://schemas.microsoft.com/office/drawing/2014/main" id="{84EFBBC7-AC82-4458-A8DC-C2157C8EA3BB}"/>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2" name="正方形/長方形 581">
          <a:extLst>
            <a:ext uri="{FF2B5EF4-FFF2-40B4-BE49-F238E27FC236}">
              <a16:creationId xmlns="" xmlns:a16="http://schemas.microsoft.com/office/drawing/2014/main" id="{CFAA80A5-A00B-411E-A980-8D228E6101F4}"/>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3" name="正方形/長方形 582">
          <a:extLst>
            <a:ext uri="{FF2B5EF4-FFF2-40B4-BE49-F238E27FC236}">
              <a16:creationId xmlns="" xmlns:a16="http://schemas.microsoft.com/office/drawing/2014/main" id="{FE74B74A-6806-490D-A42A-49EF3D86D6F2}"/>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4" name="正方形/長方形 583">
          <a:extLst>
            <a:ext uri="{FF2B5EF4-FFF2-40B4-BE49-F238E27FC236}">
              <a16:creationId xmlns="" xmlns:a16="http://schemas.microsoft.com/office/drawing/2014/main" id="{78780211-BFAC-45F9-AC44-F89DECCD7DE5}"/>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5" name="正方形/長方形 584">
          <a:extLst>
            <a:ext uri="{FF2B5EF4-FFF2-40B4-BE49-F238E27FC236}">
              <a16:creationId xmlns="" xmlns:a16="http://schemas.microsoft.com/office/drawing/2014/main" id="{C88D03BD-CD50-4F40-963B-B71F030C8709}"/>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6" name="正方形/長方形 585">
          <a:extLst>
            <a:ext uri="{FF2B5EF4-FFF2-40B4-BE49-F238E27FC236}">
              <a16:creationId xmlns="" xmlns:a16="http://schemas.microsoft.com/office/drawing/2014/main" id="{130E4991-288D-45E2-9302-1CE9D2393634}"/>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7" name="正方形/長方形 586">
          <a:extLst>
            <a:ext uri="{FF2B5EF4-FFF2-40B4-BE49-F238E27FC236}">
              <a16:creationId xmlns="" xmlns:a16="http://schemas.microsoft.com/office/drawing/2014/main" id="{E57D8395-BA97-4C72-A784-26FC70115C23}"/>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8" name="正方形/長方形 587">
          <a:extLst>
            <a:ext uri="{FF2B5EF4-FFF2-40B4-BE49-F238E27FC236}">
              <a16:creationId xmlns="" xmlns:a16="http://schemas.microsoft.com/office/drawing/2014/main" id="{C76C3A28-E50C-49E1-AC51-2572D39DE54A}"/>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9" name="テキスト ボックス 588">
          <a:extLst>
            <a:ext uri="{FF2B5EF4-FFF2-40B4-BE49-F238E27FC236}">
              <a16:creationId xmlns="" xmlns:a16="http://schemas.microsoft.com/office/drawing/2014/main" id="{568A8616-B494-4B0A-BFA9-4F879842F5A1}"/>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0" name="直線コネクタ 589">
          <a:extLst>
            <a:ext uri="{FF2B5EF4-FFF2-40B4-BE49-F238E27FC236}">
              <a16:creationId xmlns="" xmlns:a16="http://schemas.microsoft.com/office/drawing/2014/main" id="{9444F7F9-D0F1-4959-8503-50E69C9EC07B}"/>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1" name="直線コネクタ 590">
          <a:extLst>
            <a:ext uri="{FF2B5EF4-FFF2-40B4-BE49-F238E27FC236}">
              <a16:creationId xmlns="" xmlns:a16="http://schemas.microsoft.com/office/drawing/2014/main" id="{89E1ADDE-97E4-4446-9B3F-1C522458374B}"/>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2" name="テキスト ボックス 591">
          <a:extLst>
            <a:ext uri="{FF2B5EF4-FFF2-40B4-BE49-F238E27FC236}">
              <a16:creationId xmlns="" xmlns:a16="http://schemas.microsoft.com/office/drawing/2014/main" id="{619DFD94-5C4D-4C6C-8799-FF6702345545}"/>
            </a:ext>
          </a:extLst>
        </xdr:cNvPr>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3" name="直線コネクタ 592">
          <a:extLst>
            <a:ext uri="{FF2B5EF4-FFF2-40B4-BE49-F238E27FC236}">
              <a16:creationId xmlns="" xmlns:a16="http://schemas.microsoft.com/office/drawing/2014/main" id="{5BDF3F74-1ED3-4512-BBB7-CDBBCE61A97D}"/>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4" name="テキスト ボックス 593">
          <a:extLst>
            <a:ext uri="{FF2B5EF4-FFF2-40B4-BE49-F238E27FC236}">
              <a16:creationId xmlns="" xmlns:a16="http://schemas.microsoft.com/office/drawing/2014/main" id="{47D05C4A-8190-4BBF-8991-C6EC4AD09FD7}"/>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5" name="直線コネクタ 594">
          <a:extLst>
            <a:ext uri="{FF2B5EF4-FFF2-40B4-BE49-F238E27FC236}">
              <a16:creationId xmlns="" xmlns:a16="http://schemas.microsoft.com/office/drawing/2014/main" id="{9D7836BC-6CED-41D3-905C-9536F52436D7}"/>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6" name="テキスト ボックス 595">
          <a:extLst>
            <a:ext uri="{FF2B5EF4-FFF2-40B4-BE49-F238E27FC236}">
              <a16:creationId xmlns="" xmlns:a16="http://schemas.microsoft.com/office/drawing/2014/main" id="{105FD5BD-DD00-4A42-A11D-80A05EA45D77}"/>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7" name="直線コネクタ 596">
          <a:extLst>
            <a:ext uri="{FF2B5EF4-FFF2-40B4-BE49-F238E27FC236}">
              <a16:creationId xmlns="" xmlns:a16="http://schemas.microsoft.com/office/drawing/2014/main" id="{A6C65A56-9359-4088-8047-17648DE7FFF4}"/>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8" name="テキスト ボックス 597">
          <a:extLst>
            <a:ext uri="{FF2B5EF4-FFF2-40B4-BE49-F238E27FC236}">
              <a16:creationId xmlns="" xmlns:a16="http://schemas.microsoft.com/office/drawing/2014/main" id="{4EEFC0D7-08F7-41F4-B5A1-AAB926141E82}"/>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9" name="直線コネクタ 598">
          <a:extLst>
            <a:ext uri="{FF2B5EF4-FFF2-40B4-BE49-F238E27FC236}">
              <a16:creationId xmlns="" xmlns:a16="http://schemas.microsoft.com/office/drawing/2014/main" id="{72C091C3-00CF-48CB-B77D-E670ACC964EC}"/>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0" name="テキスト ボックス 599">
          <a:extLst>
            <a:ext uri="{FF2B5EF4-FFF2-40B4-BE49-F238E27FC236}">
              <a16:creationId xmlns="" xmlns:a16="http://schemas.microsoft.com/office/drawing/2014/main" id="{7E160557-0A6D-409E-B6F7-718B61A45BF9}"/>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1" name="直線コネクタ 600">
          <a:extLst>
            <a:ext uri="{FF2B5EF4-FFF2-40B4-BE49-F238E27FC236}">
              <a16:creationId xmlns="" xmlns:a16="http://schemas.microsoft.com/office/drawing/2014/main" id="{11C03234-3029-4E5C-A215-E2D1E6BB538E}"/>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2" name="テキスト ボックス 601">
          <a:extLst>
            <a:ext uri="{FF2B5EF4-FFF2-40B4-BE49-F238E27FC236}">
              <a16:creationId xmlns="" xmlns:a16="http://schemas.microsoft.com/office/drawing/2014/main" id="{D8E468C2-20A4-4F6F-A3F1-13E15CF07B5A}"/>
            </a:ext>
          </a:extLst>
        </xdr:cNvPr>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3" name="直線コネクタ 602">
          <a:extLst>
            <a:ext uri="{FF2B5EF4-FFF2-40B4-BE49-F238E27FC236}">
              <a16:creationId xmlns="" xmlns:a16="http://schemas.microsoft.com/office/drawing/2014/main" id="{798E107C-2BC1-414B-9C97-6741F937201A}"/>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4" name="テキスト ボックス 603">
          <a:extLst>
            <a:ext uri="{FF2B5EF4-FFF2-40B4-BE49-F238E27FC236}">
              <a16:creationId xmlns="" xmlns:a16="http://schemas.microsoft.com/office/drawing/2014/main" id="{71376F7E-A13C-496A-91E2-22EC30F3EAA2}"/>
            </a:ext>
          </a:extLst>
        </xdr:cNvPr>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5" name="【公民館】&#10;有形固定資産減価償却率グラフ枠">
          <a:extLst>
            <a:ext uri="{FF2B5EF4-FFF2-40B4-BE49-F238E27FC236}">
              <a16:creationId xmlns="" xmlns:a16="http://schemas.microsoft.com/office/drawing/2014/main" id="{1D862F61-D996-41C1-9866-F661B242468C}"/>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606" name="直線コネクタ 605">
          <a:extLst>
            <a:ext uri="{FF2B5EF4-FFF2-40B4-BE49-F238E27FC236}">
              <a16:creationId xmlns="" xmlns:a16="http://schemas.microsoft.com/office/drawing/2014/main" id="{8F2993D3-68B9-4E95-8701-D02DE378C1DF}"/>
            </a:ext>
          </a:extLst>
        </xdr:cNvPr>
        <xdr:cNvCxnSpPr/>
      </xdr:nvCxnSpPr>
      <xdr:spPr>
        <a:xfrm flipV="1">
          <a:off x="14375764" y="16713381"/>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607" name="【公民館】&#10;有形固定資産減価償却率最小値テキスト">
          <a:extLst>
            <a:ext uri="{FF2B5EF4-FFF2-40B4-BE49-F238E27FC236}">
              <a16:creationId xmlns="" xmlns:a16="http://schemas.microsoft.com/office/drawing/2014/main" id="{70F20069-1FE1-49DB-9265-3CC0CA6EAD1D}"/>
            </a:ext>
          </a:extLst>
        </xdr:cNvPr>
        <xdr:cNvSpPr txBox="1"/>
      </xdr:nvSpPr>
      <xdr:spPr>
        <a:xfrm>
          <a:off x="14414500" y="182178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608" name="直線コネクタ 607">
          <a:extLst>
            <a:ext uri="{FF2B5EF4-FFF2-40B4-BE49-F238E27FC236}">
              <a16:creationId xmlns="" xmlns:a16="http://schemas.microsoft.com/office/drawing/2014/main" id="{621EDEE9-99EF-4931-8E0F-68786503AE54}"/>
            </a:ext>
          </a:extLst>
        </xdr:cNvPr>
        <xdr:cNvCxnSpPr/>
      </xdr:nvCxnSpPr>
      <xdr:spPr>
        <a:xfrm>
          <a:off x="14287500" y="182139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09" name="【公民館】&#10;有形固定資産減価償却率最大値テキスト">
          <a:extLst>
            <a:ext uri="{FF2B5EF4-FFF2-40B4-BE49-F238E27FC236}">
              <a16:creationId xmlns="" xmlns:a16="http://schemas.microsoft.com/office/drawing/2014/main" id="{3353E308-B7FE-45C9-8523-A74299A16988}"/>
            </a:ext>
          </a:extLst>
        </xdr:cNvPr>
        <xdr:cNvSpPr txBox="1"/>
      </xdr:nvSpPr>
      <xdr:spPr>
        <a:xfrm>
          <a:off x="1441450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0" name="直線コネクタ 609">
          <a:extLst>
            <a:ext uri="{FF2B5EF4-FFF2-40B4-BE49-F238E27FC236}">
              <a16:creationId xmlns="" xmlns:a16="http://schemas.microsoft.com/office/drawing/2014/main" id="{8C3891EB-AB3A-4054-9928-4A3F97264839}"/>
            </a:ext>
          </a:extLst>
        </xdr:cNvPr>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124658</xdr:rowOff>
    </xdr:from>
    <xdr:ext cx="405111" cy="259045"/>
    <xdr:sp macro="" textlink="">
      <xdr:nvSpPr>
        <xdr:cNvPr id="611" name="【公民館】&#10;有形固定資産減価償却率平均値テキスト">
          <a:extLst>
            <a:ext uri="{FF2B5EF4-FFF2-40B4-BE49-F238E27FC236}">
              <a16:creationId xmlns="" xmlns:a16="http://schemas.microsoft.com/office/drawing/2014/main" id="{545D3F27-355A-4943-8CAA-A53C752B0124}"/>
            </a:ext>
          </a:extLst>
        </xdr:cNvPr>
        <xdr:cNvSpPr txBox="1"/>
      </xdr:nvSpPr>
      <xdr:spPr>
        <a:xfrm>
          <a:off x="14414500" y="172239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146231</xdr:rowOff>
    </xdr:from>
    <xdr:to>
      <xdr:col>85</xdr:col>
      <xdr:colOff>177800</xdr:colOff>
      <xdr:row>103</xdr:row>
      <xdr:rowOff>76381</xdr:rowOff>
    </xdr:to>
    <xdr:sp macro="" textlink="">
      <xdr:nvSpPr>
        <xdr:cNvPr id="612" name="フローチャート: 判断 611">
          <a:extLst>
            <a:ext uri="{FF2B5EF4-FFF2-40B4-BE49-F238E27FC236}">
              <a16:creationId xmlns="" xmlns:a16="http://schemas.microsoft.com/office/drawing/2014/main" id="{5EAF7A51-C1B5-49C8-B24D-0D8D1F1A67E1}"/>
            </a:ext>
          </a:extLst>
        </xdr:cNvPr>
        <xdr:cNvSpPr/>
      </xdr:nvSpPr>
      <xdr:spPr>
        <a:xfrm>
          <a:off x="14325600" y="1724551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613" name="フローチャート: 判断 612">
          <a:extLst>
            <a:ext uri="{FF2B5EF4-FFF2-40B4-BE49-F238E27FC236}">
              <a16:creationId xmlns="" xmlns:a16="http://schemas.microsoft.com/office/drawing/2014/main" id="{930704D5-2703-4BF5-8ADA-B408DA66D2A5}"/>
            </a:ext>
          </a:extLst>
        </xdr:cNvPr>
        <xdr:cNvSpPr/>
      </xdr:nvSpPr>
      <xdr:spPr>
        <a:xfrm>
          <a:off x="13578840" y="172651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614" name="フローチャート: 判断 613">
          <a:extLst>
            <a:ext uri="{FF2B5EF4-FFF2-40B4-BE49-F238E27FC236}">
              <a16:creationId xmlns="" xmlns:a16="http://schemas.microsoft.com/office/drawing/2014/main" id="{1951D27E-B45A-4E41-A867-DD9DA04B1C7F}"/>
            </a:ext>
          </a:extLst>
        </xdr:cNvPr>
        <xdr:cNvSpPr/>
      </xdr:nvSpPr>
      <xdr:spPr>
        <a:xfrm>
          <a:off x="12804140" y="1726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36830</xdr:rowOff>
    </xdr:from>
    <xdr:to>
      <xdr:col>72</xdr:col>
      <xdr:colOff>38100</xdr:colOff>
      <xdr:row>103</xdr:row>
      <xdr:rowOff>138430</xdr:rowOff>
    </xdr:to>
    <xdr:sp macro="" textlink="">
      <xdr:nvSpPr>
        <xdr:cNvPr id="615" name="フローチャート: 判断 614">
          <a:extLst>
            <a:ext uri="{FF2B5EF4-FFF2-40B4-BE49-F238E27FC236}">
              <a16:creationId xmlns="" xmlns:a16="http://schemas.microsoft.com/office/drawing/2014/main" id="{7BF468AE-D07C-4F3E-8A19-CE8630D2C715}"/>
            </a:ext>
          </a:extLst>
        </xdr:cNvPr>
        <xdr:cNvSpPr/>
      </xdr:nvSpPr>
      <xdr:spPr>
        <a:xfrm>
          <a:off x="12029440" y="173037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6" name="テキスト ボックス 615">
          <a:extLst>
            <a:ext uri="{FF2B5EF4-FFF2-40B4-BE49-F238E27FC236}">
              <a16:creationId xmlns="" xmlns:a16="http://schemas.microsoft.com/office/drawing/2014/main" id="{02A43ED9-F4D4-4264-9120-7DF75B306B2E}"/>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7" name="テキスト ボックス 616">
          <a:extLst>
            <a:ext uri="{FF2B5EF4-FFF2-40B4-BE49-F238E27FC236}">
              <a16:creationId xmlns="" xmlns:a16="http://schemas.microsoft.com/office/drawing/2014/main" id="{20CC92CB-A2E0-4C9F-93E5-C59B0345FFBA}"/>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8" name="テキスト ボックス 617">
          <a:extLst>
            <a:ext uri="{FF2B5EF4-FFF2-40B4-BE49-F238E27FC236}">
              <a16:creationId xmlns="" xmlns:a16="http://schemas.microsoft.com/office/drawing/2014/main" id="{B128DB38-337A-4A8A-A0D3-57A2A51B70B7}"/>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9" name="テキスト ボックス 618">
          <a:extLst>
            <a:ext uri="{FF2B5EF4-FFF2-40B4-BE49-F238E27FC236}">
              <a16:creationId xmlns="" xmlns:a16="http://schemas.microsoft.com/office/drawing/2014/main" id="{0F0A2FE5-2414-4021-B34A-CDB651239712}"/>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0" name="テキスト ボックス 619">
          <a:extLst>
            <a:ext uri="{FF2B5EF4-FFF2-40B4-BE49-F238E27FC236}">
              <a16:creationId xmlns="" xmlns:a16="http://schemas.microsoft.com/office/drawing/2014/main" id="{335CE181-E4DF-4537-92CF-97D27740C10A}"/>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105</xdr:row>
      <xdr:rowOff>97245</xdr:rowOff>
    </xdr:from>
    <xdr:to>
      <xdr:col>72</xdr:col>
      <xdr:colOff>38100</xdr:colOff>
      <xdr:row>106</xdr:row>
      <xdr:rowOff>27395</xdr:rowOff>
    </xdr:to>
    <xdr:sp macro="" textlink="">
      <xdr:nvSpPr>
        <xdr:cNvPr id="621" name="楕円 620">
          <a:extLst>
            <a:ext uri="{FF2B5EF4-FFF2-40B4-BE49-F238E27FC236}">
              <a16:creationId xmlns="" xmlns:a16="http://schemas.microsoft.com/office/drawing/2014/main" id="{FBF1ADEB-9F27-47D2-9192-6120ACD9C556}"/>
            </a:ext>
          </a:extLst>
        </xdr:cNvPr>
        <xdr:cNvSpPr/>
      </xdr:nvSpPr>
      <xdr:spPr>
        <a:xfrm>
          <a:off x="12029440" y="176994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112503</xdr:rowOff>
    </xdr:from>
    <xdr:ext cx="405111" cy="259045"/>
    <xdr:sp macro="" textlink="">
      <xdr:nvSpPr>
        <xdr:cNvPr id="622" name="n_1aveValue【公民館】&#10;有形固定資産減価償却率">
          <a:extLst>
            <a:ext uri="{FF2B5EF4-FFF2-40B4-BE49-F238E27FC236}">
              <a16:creationId xmlns="" xmlns:a16="http://schemas.microsoft.com/office/drawing/2014/main" id="{E798D785-7305-4EDD-8828-E6525F8F1A92}"/>
            </a:ext>
          </a:extLst>
        </xdr:cNvPr>
        <xdr:cNvSpPr txBox="1"/>
      </xdr:nvSpPr>
      <xdr:spPr>
        <a:xfrm>
          <a:off x="13437244" y="17044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120666</xdr:rowOff>
    </xdr:from>
    <xdr:ext cx="405111" cy="259045"/>
    <xdr:sp macro="" textlink="">
      <xdr:nvSpPr>
        <xdr:cNvPr id="623" name="n_2aveValue【公民館】&#10;有形固定資産減価償却率">
          <a:extLst>
            <a:ext uri="{FF2B5EF4-FFF2-40B4-BE49-F238E27FC236}">
              <a16:creationId xmlns="" xmlns:a16="http://schemas.microsoft.com/office/drawing/2014/main" id="{B310460C-99DC-4AF5-AA47-43AC4675DC1C}"/>
            </a:ext>
          </a:extLst>
        </xdr:cNvPr>
        <xdr:cNvSpPr txBox="1"/>
      </xdr:nvSpPr>
      <xdr:spPr>
        <a:xfrm>
          <a:off x="12675244" y="17052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154957</xdr:rowOff>
    </xdr:from>
    <xdr:ext cx="405111" cy="259045"/>
    <xdr:sp macro="" textlink="">
      <xdr:nvSpPr>
        <xdr:cNvPr id="624" name="n_3aveValue【公民館】&#10;有形固定資産減価償却率">
          <a:extLst>
            <a:ext uri="{FF2B5EF4-FFF2-40B4-BE49-F238E27FC236}">
              <a16:creationId xmlns="" xmlns:a16="http://schemas.microsoft.com/office/drawing/2014/main" id="{4DFA8975-05D1-4EED-B118-1FECF7781733}"/>
            </a:ext>
          </a:extLst>
        </xdr:cNvPr>
        <xdr:cNvSpPr txBox="1"/>
      </xdr:nvSpPr>
      <xdr:spPr>
        <a:xfrm>
          <a:off x="11900544" y="1708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18522</xdr:rowOff>
    </xdr:from>
    <xdr:ext cx="405111" cy="259045"/>
    <xdr:sp macro="" textlink="">
      <xdr:nvSpPr>
        <xdr:cNvPr id="625" name="n_3mainValue【公民館】&#10;有形固定資産減価償却率">
          <a:extLst>
            <a:ext uri="{FF2B5EF4-FFF2-40B4-BE49-F238E27FC236}">
              <a16:creationId xmlns="" xmlns:a16="http://schemas.microsoft.com/office/drawing/2014/main" id="{674E60D0-51B2-478F-8702-00E0DAB7C3CF}"/>
            </a:ext>
          </a:extLst>
        </xdr:cNvPr>
        <xdr:cNvSpPr txBox="1"/>
      </xdr:nvSpPr>
      <xdr:spPr>
        <a:xfrm>
          <a:off x="11900544" y="17788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6" name="正方形/長方形 625">
          <a:extLst>
            <a:ext uri="{FF2B5EF4-FFF2-40B4-BE49-F238E27FC236}">
              <a16:creationId xmlns="" xmlns:a16="http://schemas.microsoft.com/office/drawing/2014/main" id="{D0379DE3-3465-442B-B8A3-C628A971AD24}"/>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7" name="正方形/長方形 626">
          <a:extLst>
            <a:ext uri="{FF2B5EF4-FFF2-40B4-BE49-F238E27FC236}">
              <a16:creationId xmlns="" xmlns:a16="http://schemas.microsoft.com/office/drawing/2014/main" id="{AE361303-6E13-4396-AD5B-BDFE8010CCA4}"/>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8" name="正方形/長方形 627">
          <a:extLst>
            <a:ext uri="{FF2B5EF4-FFF2-40B4-BE49-F238E27FC236}">
              <a16:creationId xmlns="" xmlns:a16="http://schemas.microsoft.com/office/drawing/2014/main" id="{5157B3BB-9EAB-4247-80C4-77D04C7819E6}"/>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9" name="正方形/長方形 628">
          <a:extLst>
            <a:ext uri="{FF2B5EF4-FFF2-40B4-BE49-F238E27FC236}">
              <a16:creationId xmlns="" xmlns:a16="http://schemas.microsoft.com/office/drawing/2014/main" id="{BE9DAADB-04FA-45F1-BBD1-79338147CEC3}"/>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0" name="正方形/長方形 629">
          <a:extLst>
            <a:ext uri="{FF2B5EF4-FFF2-40B4-BE49-F238E27FC236}">
              <a16:creationId xmlns="" xmlns:a16="http://schemas.microsoft.com/office/drawing/2014/main" id="{701ECFD8-0C02-4829-9F25-046C612B5C28}"/>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1" name="正方形/長方形 630">
          <a:extLst>
            <a:ext uri="{FF2B5EF4-FFF2-40B4-BE49-F238E27FC236}">
              <a16:creationId xmlns="" xmlns:a16="http://schemas.microsoft.com/office/drawing/2014/main" id="{1DDB2811-5A40-4678-A000-D681DA2FFAED}"/>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2" name="正方形/長方形 631">
          <a:extLst>
            <a:ext uri="{FF2B5EF4-FFF2-40B4-BE49-F238E27FC236}">
              <a16:creationId xmlns="" xmlns:a16="http://schemas.microsoft.com/office/drawing/2014/main" id="{B992692A-460B-42C6-8955-AD0B5269BE45}"/>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3" name="正方形/長方形 632">
          <a:extLst>
            <a:ext uri="{FF2B5EF4-FFF2-40B4-BE49-F238E27FC236}">
              <a16:creationId xmlns="" xmlns:a16="http://schemas.microsoft.com/office/drawing/2014/main" id="{3676EC04-638D-4A8D-9F9B-633638451CE5}"/>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4" name="テキスト ボックス 633">
          <a:extLst>
            <a:ext uri="{FF2B5EF4-FFF2-40B4-BE49-F238E27FC236}">
              <a16:creationId xmlns="" xmlns:a16="http://schemas.microsoft.com/office/drawing/2014/main" id="{2F20F8AB-3964-43DD-8775-716782A83C8A}"/>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5" name="直線コネクタ 634">
          <a:extLst>
            <a:ext uri="{FF2B5EF4-FFF2-40B4-BE49-F238E27FC236}">
              <a16:creationId xmlns="" xmlns:a16="http://schemas.microsoft.com/office/drawing/2014/main" id="{6A501E5A-2A2F-4EDA-BA96-66DA231C3C66}"/>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36" name="直線コネクタ 635">
          <a:extLst>
            <a:ext uri="{FF2B5EF4-FFF2-40B4-BE49-F238E27FC236}">
              <a16:creationId xmlns="" xmlns:a16="http://schemas.microsoft.com/office/drawing/2014/main" id="{3E02CD31-C45E-47C5-AECF-CF18A808D6E5}"/>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7" name="テキスト ボックス 636">
          <a:extLst>
            <a:ext uri="{FF2B5EF4-FFF2-40B4-BE49-F238E27FC236}">
              <a16:creationId xmlns="" xmlns:a16="http://schemas.microsoft.com/office/drawing/2014/main" id="{FBCEFEE5-74D4-4BB4-AAE1-25587B9FF440}"/>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38" name="直線コネクタ 637">
          <a:extLst>
            <a:ext uri="{FF2B5EF4-FFF2-40B4-BE49-F238E27FC236}">
              <a16:creationId xmlns="" xmlns:a16="http://schemas.microsoft.com/office/drawing/2014/main" id="{1A15E188-89B9-44FB-A864-1C6142042C0F}"/>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39" name="テキスト ボックス 638">
          <a:extLst>
            <a:ext uri="{FF2B5EF4-FFF2-40B4-BE49-F238E27FC236}">
              <a16:creationId xmlns="" xmlns:a16="http://schemas.microsoft.com/office/drawing/2014/main" id="{0A6AA310-B0E5-4948-BE40-D4CFD1B4D9F9}"/>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0" name="直線コネクタ 639">
          <a:extLst>
            <a:ext uri="{FF2B5EF4-FFF2-40B4-BE49-F238E27FC236}">
              <a16:creationId xmlns="" xmlns:a16="http://schemas.microsoft.com/office/drawing/2014/main" id="{9A715D35-F566-47FD-A1A6-887F73D4B968}"/>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1" name="テキスト ボックス 640">
          <a:extLst>
            <a:ext uri="{FF2B5EF4-FFF2-40B4-BE49-F238E27FC236}">
              <a16:creationId xmlns="" xmlns:a16="http://schemas.microsoft.com/office/drawing/2014/main" id="{3036EB3B-9931-45B3-87DD-6CF215278E92}"/>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2" name="直線コネクタ 641">
          <a:extLst>
            <a:ext uri="{FF2B5EF4-FFF2-40B4-BE49-F238E27FC236}">
              <a16:creationId xmlns="" xmlns:a16="http://schemas.microsoft.com/office/drawing/2014/main" id="{F302685B-DD69-4AB8-85E3-E0A950861AB9}"/>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3" name="テキスト ボックス 642">
          <a:extLst>
            <a:ext uri="{FF2B5EF4-FFF2-40B4-BE49-F238E27FC236}">
              <a16:creationId xmlns="" xmlns:a16="http://schemas.microsoft.com/office/drawing/2014/main" id="{57257D7C-4ACF-4BF8-A07D-76424564A693}"/>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4" name="直線コネクタ 643">
          <a:extLst>
            <a:ext uri="{FF2B5EF4-FFF2-40B4-BE49-F238E27FC236}">
              <a16:creationId xmlns="" xmlns:a16="http://schemas.microsoft.com/office/drawing/2014/main" id="{EFA1EA1A-40FE-46E4-BBC6-8A12D86401D3}"/>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45" name="テキスト ボックス 644">
          <a:extLst>
            <a:ext uri="{FF2B5EF4-FFF2-40B4-BE49-F238E27FC236}">
              <a16:creationId xmlns="" xmlns:a16="http://schemas.microsoft.com/office/drawing/2014/main" id="{84D6BD72-9575-4455-AE2C-E29D19828509}"/>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6" name="直線コネクタ 645">
          <a:extLst>
            <a:ext uri="{FF2B5EF4-FFF2-40B4-BE49-F238E27FC236}">
              <a16:creationId xmlns="" xmlns:a16="http://schemas.microsoft.com/office/drawing/2014/main" id="{0D515679-BEDE-4F97-A65B-F321DF0E95BE}"/>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47" name="テキスト ボックス 646">
          <a:extLst>
            <a:ext uri="{FF2B5EF4-FFF2-40B4-BE49-F238E27FC236}">
              <a16:creationId xmlns="" xmlns:a16="http://schemas.microsoft.com/office/drawing/2014/main" id="{D92E3EA9-423B-40F0-8266-C2790C6CA219}"/>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8" name="直線コネクタ 647">
          <a:extLst>
            <a:ext uri="{FF2B5EF4-FFF2-40B4-BE49-F238E27FC236}">
              <a16:creationId xmlns="" xmlns:a16="http://schemas.microsoft.com/office/drawing/2014/main" id="{34B927AE-FD56-4905-9296-1A292B1CD098}"/>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9" name="テキスト ボックス 648">
          <a:extLst>
            <a:ext uri="{FF2B5EF4-FFF2-40B4-BE49-F238E27FC236}">
              <a16:creationId xmlns="" xmlns:a16="http://schemas.microsoft.com/office/drawing/2014/main" id="{45BD07A7-B79C-4C68-8A85-C5906C87C119}"/>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0" name="【公民館】&#10;一人当たり面積グラフ枠">
          <a:extLst>
            <a:ext uri="{FF2B5EF4-FFF2-40B4-BE49-F238E27FC236}">
              <a16:creationId xmlns="" xmlns:a16="http://schemas.microsoft.com/office/drawing/2014/main" id="{C75319AB-D4C4-41D0-9D3A-B087FACDE25A}"/>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109</xdr:row>
      <xdr:rowOff>35379</xdr:rowOff>
    </xdr:to>
    <xdr:cxnSp macro="">
      <xdr:nvCxnSpPr>
        <xdr:cNvPr id="651" name="直線コネクタ 650">
          <a:extLst>
            <a:ext uri="{FF2B5EF4-FFF2-40B4-BE49-F238E27FC236}">
              <a16:creationId xmlns="" xmlns:a16="http://schemas.microsoft.com/office/drawing/2014/main" id="{A2FB37CA-7778-4373-85C0-0CC4EE08A1AC}"/>
            </a:ext>
          </a:extLst>
        </xdr:cNvPr>
        <xdr:cNvCxnSpPr/>
      </xdr:nvCxnSpPr>
      <xdr:spPr>
        <a:xfrm flipV="1">
          <a:off x="19509104" y="16908780"/>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652" name="【公民館】&#10;一人当たり面積最小値テキスト">
          <a:extLst>
            <a:ext uri="{FF2B5EF4-FFF2-40B4-BE49-F238E27FC236}">
              <a16:creationId xmlns="" xmlns:a16="http://schemas.microsoft.com/office/drawing/2014/main" id="{CFFA773A-1978-4EE9-A732-C49142502AA8}"/>
            </a:ext>
          </a:extLst>
        </xdr:cNvPr>
        <xdr:cNvSpPr txBox="1"/>
      </xdr:nvSpPr>
      <xdr:spPr>
        <a:xfrm>
          <a:off x="1954784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653" name="直線コネクタ 652">
          <a:extLst>
            <a:ext uri="{FF2B5EF4-FFF2-40B4-BE49-F238E27FC236}">
              <a16:creationId xmlns="" xmlns:a16="http://schemas.microsoft.com/office/drawing/2014/main" id="{99AF9CC6-F582-4A08-BD85-7DECFB2C7025}"/>
            </a:ext>
          </a:extLst>
        </xdr:cNvPr>
        <xdr:cNvCxnSpPr/>
      </xdr:nvCxnSpPr>
      <xdr:spPr>
        <a:xfrm>
          <a:off x="194437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654" name="【公民館】&#10;一人当たり面積最大値テキスト">
          <a:extLst>
            <a:ext uri="{FF2B5EF4-FFF2-40B4-BE49-F238E27FC236}">
              <a16:creationId xmlns="" xmlns:a16="http://schemas.microsoft.com/office/drawing/2014/main" id="{BA3D1E0E-B01F-436D-B7F9-42B2BA2DBBDF}"/>
            </a:ext>
          </a:extLst>
        </xdr:cNvPr>
        <xdr:cNvSpPr txBox="1"/>
      </xdr:nvSpPr>
      <xdr:spPr>
        <a:xfrm>
          <a:off x="19547840" y="1668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655" name="直線コネクタ 654">
          <a:extLst>
            <a:ext uri="{FF2B5EF4-FFF2-40B4-BE49-F238E27FC236}">
              <a16:creationId xmlns="" xmlns:a16="http://schemas.microsoft.com/office/drawing/2014/main" id="{42D09441-740B-4034-A193-4140CB5A0E59}"/>
            </a:ext>
          </a:extLst>
        </xdr:cNvPr>
        <xdr:cNvCxnSpPr/>
      </xdr:nvCxnSpPr>
      <xdr:spPr>
        <a:xfrm>
          <a:off x="19443700" y="169087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72407</xdr:rowOff>
    </xdr:from>
    <xdr:ext cx="469744" cy="259045"/>
    <xdr:sp macro="" textlink="">
      <xdr:nvSpPr>
        <xdr:cNvPr id="656" name="【公民館】&#10;一人当たり面積平均値テキスト">
          <a:extLst>
            <a:ext uri="{FF2B5EF4-FFF2-40B4-BE49-F238E27FC236}">
              <a16:creationId xmlns="" xmlns:a16="http://schemas.microsoft.com/office/drawing/2014/main" id="{A996BF6A-2EA9-42DC-B936-272101A289A4}"/>
            </a:ext>
          </a:extLst>
        </xdr:cNvPr>
        <xdr:cNvSpPr txBox="1"/>
      </xdr:nvSpPr>
      <xdr:spPr>
        <a:xfrm>
          <a:off x="19547840" y="17842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657" name="フローチャート: 判断 656">
          <a:extLst>
            <a:ext uri="{FF2B5EF4-FFF2-40B4-BE49-F238E27FC236}">
              <a16:creationId xmlns="" xmlns:a16="http://schemas.microsoft.com/office/drawing/2014/main" id="{68152735-0412-4D2D-8307-4C88241FE45F}"/>
            </a:ext>
          </a:extLst>
        </xdr:cNvPr>
        <xdr:cNvSpPr/>
      </xdr:nvSpPr>
      <xdr:spPr>
        <a:xfrm>
          <a:off x="19458940" y="17863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103777</xdr:rowOff>
    </xdr:from>
    <xdr:to>
      <xdr:col>112</xdr:col>
      <xdr:colOff>38100</xdr:colOff>
      <xdr:row>107</xdr:row>
      <xdr:rowOff>33927</xdr:rowOff>
    </xdr:to>
    <xdr:sp macro="" textlink="">
      <xdr:nvSpPr>
        <xdr:cNvPr id="658" name="フローチャート: 判断 657">
          <a:extLst>
            <a:ext uri="{FF2B5EF4-FFF2-40B4-BE49-F238E27FC236}">
              <a16:creationId xmlns="" xmlns:a16="http://schemas.microsoft.com/office/drawing/2014/main" id="{8B603405-8276-4ACB-A40C-86DF60A0F7A9}"/>
            </a:ext>
          </a:extLst>
        </xdr:cNvPr>
        <xdr:cNvSpPr/>
      </xdr:nvSpPr>
      <xdr:spPr>
        <a:xfrm>
          <a:off x="18735040" y="178736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659" name="フローチャート: 判断 658">
          <a:extLst>
            <a:ext uri="{FF2B5EF4-FFF2-40B4-BE49-F238E27FC236}">
              <a16:creationId xmlns="" xmlns:a16="http://schemas.microsoft.com/office/drawing/2014/main" id="{D5F6E02D-E748-45AA-886E-3B892BF1CDAD}"/>
            </a:ext>
          </a:extLst>
        </xdr:cNvPr>
        <xdr:cNvSpPr/>
      </xdr:nvSpPr>
      <xdr:spPr>
        <a:xfrm>
          <a:off x="17937480" y="178540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147864</xdr:rowOff>
    </xdr:from>
    <xdr:to>
      <xdr:col>102</xdr:col>
      <xdr:colOff>165100</xdr:colOff>
      <xdr:row>106</xdr:row>
      <xdr:rowOff>78014</xdr:rowOff>
    </xdr:to>
    <xdr:sp macro="" textlink="">
      <xdr:nvSpPr>
        <xdr:cNvPr id="660" name="フローチャート: 判断 659">
          <a:extLst>
            <a:ext uri="{FF2B5EF4-FFF2-40B4-BE49-F238E27FC236}">
              <a16:creationId xmlns="" xmlns:a16="http://schemas.microsoft.com/office/drawing/2014/main" id="{E5CBD3C6-8814-4023-AE4E-F1E36EDF66AC}"/>
            </a:ext>
          </a:extLst>
        </xdr:cNvPr>
        <xdr:cNvSpPr/>
      </xdr:nvSpPr>
      <xdr:spPr>
        <a:xfrm>
          <a:off x="17162780" y="177500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1" name="テキスト ボックス 660">
          <a:extLst>
            <a:ext uri="{FF2B5EF4-FFF2-40B4-BE49-F238E27FC236}">
              <a16:creationId xmlns="" xmlns:a16="http://schemas.microsoft.com/office/drawing/2014/main" id="{B570350B-52A2-4ACD-B58C-D7699051367E}"/>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2" name="テキスト ボックス 661">
          <a:extLst>
            <a:ext uri="{FF2B5EF4-FFF2-40B4-BE49-F238E27FC236}">
              <a16:creationId xmlns="" xmlns:a16="http://schemas.microsoft.com/office/drawing/2014/main" id="{B0EE32CB-02E3-4750-BA07-60308F165598}"/>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3" name="テキスト ボックス 662">
          <a:extLst>
            <a:ext uri="{FF2B5EF4-FFF2-40B4-BE49-F238E27FC236}">
              <a16:creationId xmlns="" xmlns:a16="http://schemas.microsoft.com/office/drawing/2014/main" id="{CB7DD404-E6C4-401A-BDA5-921EBDEB6B4D}"/>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4" name="テキスト ボックス 663">
          <a:extLst>
            <a:ext uri="{FF2B5EF4-FFF2-40B4-BE49-F238E27FC236}">
              <a16:creationId xmlns="" xmlns:a16="http://schemas.microsoft.com/office/drawing/2014/main" id="{422B7023-DC3C-480E-AA6B-0FC4213CCBCD}"/>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5" name="テキスト ボックス 664">
          <a:extLst>
            <a:ext uri="{FF2B5EF4-FFF2-40B4-BE49-F238E27FC236}">
              <a16:creationId xmlns="" xmlns:a16="http://schemas.microsoft.com/office/drawing/2014/main" id="{185A0DE1-C666-4D3E-AF31-78CB080FBF8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120106</xdr:rowOff>
    </xdr:from>
    <xdr:to>
      <xdr:col>102</xdr:col>
      <xdr:colOff>165100</xdr:colOff>
      <xdr:row>107</xdr:row>
      <xdr:rowOff>50256</xdr:rowOff>
    </xdr:to>
    <xdr:sp macro="" textlink="">
      <xdr:nvSpPr>
        <xdr:cNvPr id="666" name="楕円 665">
          <a:extLst>
            <a:ext uri="{FF2B5EF4-FFF2-40B4-BE49-F238E27FC236}">
              <a16:creationId xmlns="" xmlns:a16="http://schemas.microsoft.com/office/drawing/2014/main" id="{94E3AB20-5E7B-4458-ADC6-DB361F831D93}"/>
            </a:ext>
          </a:extLst>
        </xdr:cNvPr>
        <xdr:cNvSpPr/>
      </xdr:nvSpPr>
      <xdr:spPr>
        <a:xfrm>
          <a:off x="17162780" y="178899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50454</xdr:rowOff>
    </xdr:from>
    <xdr:ext cx="469744" cy="259045"/>
    <xdr:sp macro="" textlink="">
      <xdr:nvSpPr>
        <xdr:cNvPr id="667" name="n_1aveValue【公民館】&#10;一人当たり面積">
          <a:extLst>
            <a:ext uri="{FF2B5EF4-FFF2-40B4-BE49-F238E27FC236}">
              <a16:creationId xmlns="" xmlns:a16="http://schemas.microsoft.com/office/drawing/2014/main" id="{2AE0BD35-A587-4DA3-892F-A6EA1C39597E}"/>
            </a:ext>
          </a:extLst>
        </xdr:cNvPr>
        <xdr:cNvSpPr txBox="1"/>
      </xdr:nvSpPr>
      <xdr:spPr>
        <a:xfrm>
          <a:off x="18561127" y="1765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30859</xdr:rowOff>
    </xdr:from>
    <xdr:ext cx="469744" cy="259045"/>
    <xdr:sp macro="" textlink="">
      <xdr:nvSpPr>
        <xdr:cNvPr id="668" name="n_2aveValue【公民館】&#10;一人当たり面積">
          <a:extLst>
            <a:ext uri="{FF2B5EF4-FFF2-40B4-BE49-F238E27FC236}">
              <a16:creationId xmlns="" xmlns:a16="http://schemas.microsoft.com/office/drawing/2014/main" id="{E35EE19F-86E4-40A0-9397-103537F496C8}"/>
            </a:ext>
          </a:extLst>
        </xdr:cNvPr>
        <xdr:cNvSpPr txBox="1"/>
      </xdr:nvSpPr>
      <xdr:spPr>
        <a:xfrm>
          <a:off x="17776267" y="1763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94541</xdr:rowOff>
    </xdr:from>
    <xdr:ext cx="469744" cy="259045"/>
    <xdr:sp macro="" textlink="">
      <xdr:nvSpPr>
        <xdr:cNvPr id="669" name="n_3aveValue【公民館】&#10;一人当たり面積">
          <a:extLst>
            <a:ext uri="{FF2B5EF4-FFF2-40B4-BE49-F238E27FC236}">
              <a16:creationId xmlns="" xmlns:a16="http://schemas.microsoft.com/office/drawing/2014/main" id="{924F0705-59B8-4220-947A-942B271BAFFA}"/>
            </a:ext>
          </a:extLst>
        </xdr:cNvPr>
        <xdr:cNvSpPr txBox="1"/>
      </xdr:nvSpPr>
      <xdr:spPr>
        <a:xfrm>
          <a:off x="17001567" y="1752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41383</xdr:rowOff>
    </xdr:from>
    <xdr:ext cx="469744" cy="259045"/>
    <xdr:sp macro="" textlink="">
      <xdr:nvSpPr>
        <xdr:cNvPr id="670" name="n_3mainValue【公民館】&#10;一人当たり面積">
          <a:extLst>
            <a:ext uri="{FF2B5EF4-FFF2-40B4-BE49-F238E27FC236}">
              <a16:creationId xmlns="" xmlns:a16="http://schemas.microsoft.com/office/drawing/2014/main" id="{3704A7DB-8BB1-49C3-A2FB-438F03A072ED}"/>
            </a:ext>
          </a:extLst>
        </xdr:cNvPr>
        <xdr:cNvSpPr txBox="1"/>
      </xdr:nvSpPr>
      <xdr:spPr>
        <a:xfrm>
          <a:off x="17001567" y="17978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1" name="正方形/長方形 670">
          <a:extLst>
            <a:ext uri="{FF2B5EF4-FFF2-40B4-BE49-F238E27FC236}">
              <a16:creationId xmlns="" xmlns:a16="http://schemas.microsoft.com/office/drawing/2014/main" id="{8605F113-A3C2-454B-924F-F1B468687531}"/>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2" name="正方形/長方形 671">
          <a:extLst>
            <a:ext uri="{FF2B5EF4-FFF2-40B4-BE49-F238E27FC236}">
              <a16:creationId xmlns="" xmlns:a16="http://schemas.microsoft.com/office/drawing/2014/main" id="{4400B780-45EA-44B8-983E-58967A1D0D6B}"/>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3" name="テキスト ボックス 672">
          <a:extLst>
            <a:ext uri="{FF2B5EF4-FFF2-40B4-BE49-F238E27FC236}">
              <a16:creationId xmlns="" xmlns:a16="http://schemas.microsoft.com/office/drawing/2014/main" id="{55A11368-C298-48B4-9446-8A9E606E8C2B}"/>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表を見てわかるとおり、二宮町においてはほぼすべての施設において減価償却率が相当高くなっていることが見受けられ、公共施設の老朽化が深刻化している。このようなことから、二宮町における公共施設の改修は喫緊の課題となっているため、二宮町公共施設再配置・町有地有効活用実施計画に基づき、施設の立替や複合化などを検討しつつ、より町の財政運営に負担の少ない形での事態の解決を図っ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C6A98EE9-A8FE-4135-8AAA-F2FCBD14C112}"/>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A70223AB-5D7E-44E8-846A-EC731183623D}"/>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A9CAE6B8-B7FB-48E3-9AC2-83B704C36EB1}"/>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5BED32DD-88FE-4374-8584-8BFA453E8735}"/>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神奈川県二宮町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BB9ADF07-1671-4DF5-BA3F-9850F1F073AA}"/>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E97C9AB5-BECD-45A2-BBE0-3F8AFC1AE085}"/>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3BB950-472B-45A7-A6DE-667E665726DC}"/>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1C093A56-5CDB-47F1-B4AC-67B730A25CD2}"/>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DBDA3FCA-06A2-4BF6-93C1-EC12AA2AC546}"/>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AAA96FE2-BE8F-45CD-BE28-049199F58E7C}"/>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28,792
28,564
9.08
8,086,069
7,724,123
250,516
5,734,621
7,104,280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A550892-DAE8-41A0-AC08-A3EA548F56A4}"/>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6BE0F08D-C497-4B7D-A4B5-379975C8095F}"/>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53CE2886-3E40-4B4E-9318-5115B17B0163}"/>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11D549D0-B8AB-4FBC-93B7-818149A3B187}"/>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262C19BF-4AA6-4E8A-A267-9E611BBB379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 xmlns:a16="http://schemas.microsoft.com/office/drawing/2014/main" id="{E5AE36C8-B78F-49B6-9FAF-AF286A250E68}"/>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90374F82-D4E5-469B-B889-C2366D790FA6}"/>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8EB75CCF-AA54-4F12-91CB-C137414A97CE}"/>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5018C176-63D3-4EA6-B973-71D02A0D0FB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C3E6D542-383A-44B4-8BFA-D8F5FC44298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E3976DD2-CA46-4E0C-8738-5D18F9676BB2}"/>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D3896467-F5E6-4CC3-B620-F046DF00407E}"/>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16E8FBFE-9152-4683-8F9D-0556DD495671}"/>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40182DC4-765A-4888-857F-CC81FB9C4C2E}"/>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88A6EC0C-1C16-4B37-97B0-5ABDC71A098B}"/>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66B6A90C-E9C2-422F-B01F-9BA9972AF854}"/>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8B17CE7A-6B2F-48B7-81C0-BF2527576D3B}"/>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B5CDBF98-CE5A-4996-BBBE-7F56D95D2D28}"/>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D21DD920-3CA9-48C8-BB3A-BF8EB5D79531}"/>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 xmlns:a16="http://schemas.microsoft.com/office/drawing/2014/main" id="{42838282-A48B-4B25-96FF-68E707A50E4E}"/>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 xmlns:a16="http://schemas.microsoft.com/office/drawing/2014/main" id="{EB419532-868E-4252-AC7B-2D651BC81D31}"/>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 xmlns:a16="http://schemas.microsoft.com/office/drawing/2014/main" id="{D463B39A-9348-4407-878A-8FA4EE09554C}"/>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 xmlns:a16="http://schemas.microsoft.com/office/drawing/2014/main" id="{D0EF6E40-5BB1-4535-B257-85895FCD6452}"/>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 xmlns:a16="http://schemas.microsoft.com/office/drawing/2014/main" id="{4E600154-BEE0-4751-AD94-4B528985F63B}"/>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 xmlns:a16="http://schemas.microsoft.com/office/drawing/2014/main" id="{506AFA2B-1F07-407A-B6F5-9D4423E2125D}"/>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 xmlns:a16="http://schemas.microsoft.com/office/drawing/2014/main" id="{371C5DEF-F1BF-411F-8C17-4E9068A47E39}"/>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 xmlns:a16="http://schemas.microsoft.com/office/drawing/2014/main" id="{CA28C268-7F5C-4165-B7BA-3EA053F1810E}"/>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 xmlns:a16="http://schemas.microsoft.com/office/drawing/2014/main" id="{9F8E9FCE-0302-486E-B118-E539C54FB506}"/>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 xmlns:a16="http://schemas.microsoft.com/office/drawing/2014/main" id="{ACE65209-FB56-484A-A096-020A2C35B518}"/>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 xmlns:a16="http://schemas.microsoft.com/office/drawing/2014/main" id="{7DBC214F-8696-42B9-9DDC-DBB4641C775A}"/>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 xmlns:a16="http://schemas.microsoft.com/office/drawing/2014/main" id="{E3D03534-AF6D-48EF-9D09-9268D1294F20}"/>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 xmlns:a16="http://schemas.microsoft.com/office/drawing/2014/main" id="{50C109C0-1F2D-4BE6-9A62-F7E748FADA3B}"/>
            </a:ext>
          </a:extLst>
        </xdr:cNvPr>
        <xdr:cNvSpPr txBox="1"/>
      </xdr:nvSpPr>
      <xdr:spPr>
        <a:xfrm>
          <a:off x="37734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 xmlns:a16="http://schemas.microsoft.com/office/drawing/2014/main" id="{FA3F7B9F-264D-43D0-98EB-E34CA6FAED01}"/>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 xmlns:a16="http://schemas.microsoft.com/office/drawing/2014/main" id="{4744FFE6-68BA-4440-83CA-FF2B5B4BEE8C}"/>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 xmlns:a16="http://schemas.microsoft.com/office/drawing/2014/main" id="{D23FD37D-9DBD-4A62-9574-E52890839532}"/>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 xmlns:a16="http://schemas.microsoft.com/office/drawing/2014/main" id="{9A6A640E-4732-4B51-9B99-534A1F3F4806}"/>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 xmlns:a16="http://schemas.microsoft.com/office/drawing/2014/main" id="{38E36B9B-9EF4-45D4-BB69-8FCFB7919504}"/>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 xmlns:a16="http://schemas.microsoft.com/office/drawing/2014/main" id="{C09961BA-C0A1-4E12-B449-3E46A4352EDE}"/>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 xmlns:a16="http://schemas.microsoft.com/office/drawing/2014/main" id="{EBC61557-EFEE-4DCE-A146-61C4E76FA193}"/>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 xmlns:a16="http://schemas.microsoft.com/office/drawing/2014/main" id="{88827D98-99FC-4E22-8924-FC9270691B55}"/>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 xmlns:a16="http://schemas.microsoft.com/office/drawing/2014/main" id="{411F0D40-C202-42F2-944C-8E2BFAF1BA05}"/>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 xmlns:a16="http://schemas.microsoft.com/office/drawing/2014/main" id="{3594ECB1-9144-4A34-8839-0A78A8D82A79}"/>
            </a:ext>
          </a:extLst>
        </xdr:cNvPr>
        <xdr:cNvSpPr txBox="1"/>
      </xdr:nvSpPr>
      <xdr:spPr>
        <a:xfrm>
          <a:off x="27196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 xmlns:a16="http://schemas.microsoft.com/office/drawing/2014/main" id="{6856331E-A953-40BB-B5AA-C9751E54647B}"/>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 xmlns:a16="http://schemas.microsoft.com/office/drawing/2014/main" id="{E2AA6235-07FF-4D55-86D0-EBB93C071BA5}"/>
            </a:ext>
          </a:extLst>
        </xdr:cNvPr>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 xmlns:a16="http://schemas.microsoft.com/office/drawing/2014/main" id="{1933F8BB-5E0D-4236-9BAB-30DAE87F153B}"/>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131717</xdr:rowOff>
    </xdr:to>
    <xdr:cxnSp macro="">
      <xdr:nvCxnSpPr>
        <xdr:cNvPr id="57" name="直線コネクタ 56">
          <a:extLst>
            <a:ext uri="{FF2B5EF4-FFF2-40B4-BE49-F238E27FC236}">
              <a16:creationId xmlns="" xmlns:a16="http://schemas.microsoft.com/office/drawing/2014/main" id="{633E37E0-71B0-4B6C-B94F-0B2D017477BF}"/>
            </a:ext>
          </a:extLst>
        </xdr:cNvPr>
        <xdr:cNvCxnSpPr/>
      </xdr:nvCxnSpPr>
      <xdr:spPr>
        <a:xfrm flipV="1">
          <a:off x="4086225" y="5534842"/>
          <a:ext cx="0" cy="1470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135544</xdr:rowOff>
    </xdr:from>
    <xdr:ext cx="340478" cy="259045"/>
    <xdr:sp macro="" textlink="">
      <xdr:nvSpPr>
        <xdr:cNvPr id="58" name="【図書館】&#10;有形固定資産減価償却率最小値テキスト">
          <a:extLst>
            <a:ext uri="{FF2B5EF4-FFF2-40B4-BE49-F238E27FC236}">
              <a16:creationId xmlns="" xmlns:a16="http://schemas.microsoft.com/office/drawing/2014/main" id="{F6D72D23-894D-4A34-AFE2-3888FA183244}"/>
            </a:ext>
          </a:extLst>
        </xdr:cNvPr>
        <xdr:cNvSpPr txBox="1"/>
      </xdr:nvSpPr>
      <xdr:spPr>
        <a:xfrm>
          <a:off x="4124960" y="7008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131717</xdr:rowOff>
    </xdr:from>
    <xdr:to>
      <xdr:col>24</xdr:col>
      <xdr:colOff>152400</xdr:colOff>
      <xdr:row>41</xdr:row>
      <xdr:rowOff>131717</xdr:rowOff>
    </xdr:to>
    <xdr:cxnSp macro="">
      <xdr:nvCxnSpPr>
        <xdr:cNvPr id="59" name="直線コネクタ 58">
          <a:extLst>
            <a:ext uri="{FF2B5EF4-FFF2-40B4-BE49-F238E27FC236}">
              <a16:creationId xmlns="" xmlns:a16="http://schemas.microsoft.com/office/drawing/2014/main" id="{76D9F97B-6C26-4E21-8837-C33FEC88CD95}"/>
            </a:ext>
          </a:extLst>
        </xdr:cNvPr>
        <xdr:cNvCxnSpPr/>
      </xdr:nvCxnSpPr>
      <xdr:spPr>
        <a:xfrm>
          <a:off x="4020820" y="70049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 xmlns:a16="http://schemas.microsoft.com/office/drawing/2014/main" id="{2BB1AC9D-D4B7-434E-9E30-9E627BA67BE1}"/>
            </a:ext>
          </a:extLst>
        </xdr:cNvPr>
        <xdr:cNvSpPr txBox="1"/>
      </xdr:nvSpPr>
      <xdr:spPr>
        <a:xfrm>
          <a:off x="4124960" y="531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 xmlns:a16="http://schemas.microsoft.com/office/drawing/2014/main" id="{94FF7063-84DC-4D45-8CFF-57E9AAED7C1A}"/>
            </a:ext>
          </a:extLst>
        </xdr:cNvPr>
        <xdr:cNvCxnSpPr/>
      </xdr:nvCxnSpPr>
      <xdr:spPr>
        <a:xfrm>
          <a:off x="402082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142620</xdr:rowOff>
    </xdr:from>
    <xdr:ext cx="405111" cy="259045"/>
    <xdr:sp macro="" textlink="">
      <xdr:nvSpPr>
        <xdr:cNvPr id="62" name="【図書館】&#10;有形固定資産減価償却率平均値テキスト">
          <a:extLst>
            <a:ext uri="{FF2B5EF4-FFF2-40B4-BE49-F238E27FC236}">
              <a16:creationId xmlns="" xmlns:a16="http://schemas.microsoft.com/office/drawing/2014/main" id="{69E3F603-2040-4D59-8FD1-192A8C342A16}"/>
            </a:ext>
          </a:extLst>
        </xdr:cNvPr>
        <xdr:cNvSpPr txBox="1"/>
      </xdr:nvSpPr>
      <xdr:spPr>
        <a:xfrm>
          <a:off x="4124960" y="63453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63" name="フローチャート: 判断 62">
          <a:extLst>
            <a:ext uri="{FF2B5EF4-FFF2-40B4-BE49-F238E27FC236}">
              <a16:creationId xmlns="" xmlns:a16="http://schemas.microsoft.com/office/drawing/2014/main" id="{DD97589F-AE50-4D6F-A40D-FB5C08FD83E8}"/>
            </a:ext>
          </a:extLst>
        </xdr:cNvPr>
        <xdr:cNvSpPr/>
      </xdr:nvSpPr>
      <xdr:spPr>
        <a:xfrm>
          <a:off x="4036060" y="63668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a:extLst>
            <a:ext uri="{FF2B5EF4-FFF2-40B4-BE49-F238E27FC236}">
              <a16:creationId xmlns="" xmlns:a16="http://schemas.microsoft.com/office/drawing/2014/main" id="{32921408-A97C-4E51-AB1A-749DD930D364}"/>
            </a:ext>
          </a:extLst>
        </xdr:cNvPr>
        <xdr:cNvSpPr/>
      </xdr:nvSpPr>
      <xdr:spPr>
        <a:xfrm>
          <a:off x="3312160" y="63842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44994</xdr:rowOff>
    </xdr:from>
    <xdr:to>
      <xdr:col>15</xdr:col>
      <xdr:colOff>101600</xdr:colOff>
      <xdr:row>38</xdr:row>
      <xdr:rowOff>146594</xdr:rowOff>
    </xdr:to>
    <xdr:sp macro="" textlink="">
      <xdr:nvSpPr>
        <xdr:cNvPr id="65" name="フローチャート: 判断 64">
          <a:extLst>
            <a:ext uri="{FF2B5EF4-FFF2-40B4-BE49-F238E27FC236}">
              <a16:creationId xmlns="" xmlns:a16="http://schemas.microsoft.com/office/drawing/2014/main" id="{229E615C-A18F-436F-AB45-5A25FFE1C976}"/>
            </a:ext>
          </a:extLst>
        </xdr:cNvPr>
        <xdr:cNvSpPr/>
      </xdr:nvSpPr>
      <xdr:spPr>
        <a:xfrm>
          <a:off x="2514600" y="641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6" name="フローチャート: 判断 65">
          <a:extLst>
            <a:ext uri="{FF2B5EF4-FFF2-40B4-BE49-F238E27FC236}">
              <a16:creationId xmlns="" xmlns:a16="http://schemas.microsoft.com/office/drawing/2014/main" id="{19C54869-912A-45CF-AA79-3D78E49A99D4}"/>
            </a:ext>
          </a:extLst>
        </xdr:cNvPr>
        <xdr:cNvSpPr/>
      </xdr:nvSpPr>
      <xdr:spPr>
        <a:xfrm>
          <a:off x="17399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 xmlns:a16="http://schemas.microsoft.com/office/drawing/2014/main" id="{1D9CAD03-58D2-402A-A465-D23194087541}"/>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 xmlns:a16="http://schemas.microsoft.com/office/drawing/2014/main" id="{D1C387CD-7AD3-43E3-8733-BBFC540A9CBE}"/>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A7D0639F-F90F-48DA-A703-F745C2C0707C}"/>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 xmlns:a16="http://schemas.microsoft.com/office/drawing/2014/main" id="{1CD1A027-B8B5-4A23-B959-308C93F23309}"/>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 xmlns:a16="http://schemas.microsoft.com/office/drawing/2014/main" id="{59BC2B2B-409E-4330-9A58-81E10F58AF54}"/>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72" name="楕円 71">
          <a:extLst>
            <a:ext uri="{FF2B5EF4-FFF2-40B4-BE49-F238E27FC236}">
              <a16:creationId xmlns="" xmlns:a16="http://schemas.microsoft.com/office/drawing/2014/main" id="{7BA05B4F-6C83-44CA-8FEC-6B2C01569C80}"/>
            </a:ext>
          </a:extLst>
        </xdr:cNvPr>
        <xdr:cNvSpPr/>
      </xdr:nvSpPr>
      <xdr:spPr>
        <a:xfrm>
          <a:off x="4036060" y="63080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128287</xdr:rowOff>
    </xdr:from>
    <xdr:ext cx="405111" cy="259045"/>
    <xdr:sp macro="" textlink="">
      <xdr:nvSpPr>
        <xdr:cNvPr id="73" name="【図書館】&#10;有形固定資産減価償却率該当値テキスト">
          <a:extLst>
            <a:ext uri="{FF2B5EF4-FFF2-40B4-BE49-F238E27FC236}">
              <a16:creationId xmlns="" xmlns:a16="http://schemas.microsoft.com/office/drawing/2014/main" id="{57BF2CCB-0A64-4DF7-88CE-ED3BF6F64C5C}"/>
            </a:ext>
          </a:extLst>
        </xdr:cNvPr>
        <xdr:cNvSpPr txBox="1"/>
      </xdr:nvSpPr>
      <xdr:spPr>
        <a:xfrm>
          <a:off x="4124960"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149497</xdr:rowOff>
    </xdr:from>
    <xdr:to>
      <xdr:col>20</xdr:col>
      <xdr:colOff>38100</xdr:colOff>
      <xdr:row>38</xdr:row>
      <xdr:rowOff>79647</xdr:rowOff>
    </xdr:to>
    <xdr:sp macro="" textlink="">
      <xdr:nvSpPr>
        <xdr:cNvPr id="74" name="楕円 73">
          <a:extLst>
            <a:ext uri="{FF2B5EF4-FFF2-40B4-BE49-F238E27FC236}">
              <a16:creationId xmlns="" xmlns:a16="http://schemas.microsoft.com/office/drawing/2014/main" id="{DB89F37A-DFD7-43B7-9205-3E41B0C1FD65}"/>
            </a:ext>
          </a:extLst>
        </xdr:cNvPr>
        <xdr:cNvSpPr/>
      </xdr:nvSpPr>
      <xdr:spPr>
        <a:xfrm>
          <a:off x="3312160" y="635217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156210</xdr:rowOff>
    </xdr:from>
    <xdr:to>
      <xdr:col>24</xdr:col>
      <xdr:colOff>63500</xdr:colOff>
      <xdr:row>38</xdr:row>
      <xdr:rowOff>28847</xdr:rowOff>
    </xdr:to>
    <xdr:cxnSp macro="">
      <xdr:nvCxnSpPr>
        <xdr:cNvPr id="75" name="直線コネクタ 74">
          <a:extLst>
            <a:ext uri="{FF2B5EF4-FFF2-40B4-BE49-F238E27FC236}">
              <a16:creationId xmlns="" xmlns:a16="http://schemas.microsoft.com/office/drawing/2014/main" id="{B7ACD01F-4258-4345-8F05-A9591CE569E7}"/>
            </a:ext>
          </a:extLst>
        </xdr:cNvPr>
        <xdr:cNvCxnSpPr/>
      </xdr:nvCxnSpPr>
      <xdr:spPr>
        <a:xfrm flipV="1">
          <a:off x="3355340" y="6358890"/>
          <a:ext cx="731520" cy="4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22134</xdr:rowOff>
    </xdr:from>
    <xdr:to>
      <xdr:col>15</xdr:col>
      <xdr:colOff>101600</xdr:colOff>
      <xdr:row>38</xdr:row>
      <xdr:rowOff>123734</xdr:rowOff>
    </xdr:to>
    <xdr:sp macro="" textlink="">
      <xdr:nvSpPr>
        <xdr:cNvPr id="76" name="楕円 75">
          <a:extLst>
            <a:ext uri="{FF2B5EF4-FFF2-40B4-BE49-F238E27FC236}">
              <a16:creationId xmlns="" xmlns:a16="http://schemas.microsoft.com/office/drawing/2014/main" id="{7929789A-1EF6-400A-A640-0C1C31CE4746}"/>
            </a:ext>
          </a:extLst>
        </xdr:cNvPr>
        <xdr:cNvSpPr/>
      </xdr:nvSpPr>
      <xdr:spPr>
        <a:xfrm>
          <a:off x="2514600" y="639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28847</xdr:rowOff>
    </xdr:from>
    <xdr:to>
      <xdr:col>19</xdr:col>
      <xdr:colOff>177800</xdr:colOff>
      <xdr:row>38</xdr:row>
      <xdr:rowOff>72934</xdr:rowOff>
    </xdr:to>
    <xdr:cxnSp macro="">
      <xdr:nvCxnSpPr>
        <xdr:cNvPr id="77" name="直線コネクタ 76">
          <a:extLst>
            <a:ext uri="{FF2B5EF4-FFF2-40B4-BE49-F238E27FC236}">
              <a16:creationId xmlns="" xmlns:a16="http://schemas.microsoft.com/office/drawing/2014/main" id="{6C0C3F6D-490F-4D64-93F1-EB65578A8609}"/>
            </a:ext>
          </a:extLst>
        </xdr:cNvPr>
        <xdr:cNvCxnSpPr/>
      </xdr:nvCxnSpPr>
      <xdr:spPr>
        <a:xfrm flipV="1">
          <a:off x="2565400" y="6399167"/>
          <a:ext cx="78994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154396</xdr:rowOff>
    </xdr:from>
    <xdr:to>
      <xdr:col>10</xdr:col>
      <xdr:colOff>165100</xdr:colOff>
      <xdr:row>39</xdr:row>
      <xdr:rowOff>84546</xdr:rowOff>
    </xdr:to>
    <xdr:sp macro="" textlink="">
      <xdr:nvSpPr>
        <xdr:cNvPr id="78" name="楕円 77">
          <a:extLst>
            <a:ext uri="{FF2B5EF4-FFF2-40B4-BE49-F238E27FC236}">
              <a16:creationId xmlns="" xmlns:a16="http://schemas.microsoft.com/office/drawing/2014/main" id="{19688233-2FD2-4BD7-8F04-0E13A14CC7CA}"/>
            </a:ext>
          </a:extLst>
        </xdr:cNvPr>
        <xdr:cNvSpPr/>
      </xdr:nvSpPr>
      <xdr:spPr>
        <a:xfrm>
          <a:off x="1739900" y="65247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72934</xdr:rowOff>
    </xdr:from>
    <xdr:to>
      <xdr:col>15</xdr:col>
      <xdr:colOff>50800</xdr:colOff>
      <xdr:row>39</xdr:row>
      <xdr:rowOff>33746</xdr:rowOff>
    </xdr:to>
    <xdr:cxnSp macro="">
      <xdr:nvCxnSpPr>
        <xdr:cNvPr id="79" name="直線コネクタ 78">
          <a:extLst>
            <a:ext uri="{FF2B5EF4-FFF2-40B4-BE49-F238E27FC236}">
              <a16:creationId xmlns="" xmlns:a16="http://schemas.microsoft.com/office/drawing/2014/main" id="{4DA02174-3C4D-4779-BE7A-E539CDA00B76}"/>
            </a:ext>
          </a:extLst>
        </xdr:cNvPr>
        <xdr:cNvCxnSpPr/>
      </xdr:nvCxnSpPr>
      <xdr:spPr>
        <a:xfrm flipV="1">
          <a:off x="1790700" y="6443254"/>
          <a:ext cx="774700" cy="12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80" name="n_1aveValue【図書館】&#10;有形固定資産減価償却率">
          <a:extLst>
            <a:ext uri="{FF2B5EF4-FFF2-40B4-BE49-F238E27FC236}">
              <a16:creationId xmlns="" xmlns:a16="http://schemas.microsoft.com/office/drawing/2014/main" id="{CCD1C66A-DEEB-4F70-8540-D179ED27B697}"/>
            </a:ext>
          </a:extLst>
        </xdr:cNvPr>
        <xdr:cNvSpPr txBox="1"/>
      </xdr:nvSpPr>
      <xdr:spPr>
        <a:xfrm>
          <a:off x="317056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137721</xdr:rowOff>
    </xdr:from>
    <xdr:ext cx="405111" cy="259045"/>
    <xdr:sp macro="" textlink="">
      <xdr:nvSpPr>
        <xdr:cNvPr id="81" name="n_2aveValue【図書館】&#10;有形固定資産減価償却率">
          <a:extLst>
            <a:ext uri="{FF2B5EF4-FFF2-40B4-BE49-F238E27FC236}">
              <a16:creationId xmlns="" xmlns:a16="http://schemas.microsoft.com/office/drawing/2014/main" id="{08290427-D35F-47B9-8B9F-605A2391BD40}"/>
            </a:ext>
          </a:extLst>
        </xdr:cNvPr>
        <xdr:cNvSpPr txBox="1"/>
      </xdr:nvSpPr>
      <xdr:spPr>
        <a:xfrm>
          <a:off x="2385704" y="650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6367</xdr:rowOff>
    </xdr:from>
    <xdr:ext cx="405111" cy="259045"/>
    <xdr:sp macro="" textlink="">
      <xdr:nvSpPr>
        <xdr:cNvPr id="82" name="n_3aveValue【図書館】&#10;有形固定資産減価償却率">
          <a:extLst>
            <a:ext uri="{FF2B5EF4-FFF2-40B4-BE49-F238E27FC236}">
              <a16:creationId xmlns="" xmlns:a16="http://schemas.microsoft.com/office/drawing/2014/main" id="{A816B6CC-F579-487C-8BF5-E45A5FB1C1FF}"/>
            </a:ext>
          </a:extLst>
        </xdr:cNvPr>
        <xdr:cNvSpPr txBox="1"/>
      </xdr:nvSpPr>
      <xdr:spPr>
        <a:xfrm>
          <a:off x="161100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96174</xdr:rowOff>
    </xdr:from>
    <xdr:ext cx="405111" cy="259045"/>
    <xdr:sp macro="" textlink="">
      <xdr:nvSpPr>
        <xdr:cNvPr id="83" name="n_1mainValue【図書館】&#10;有形固定資産減価償却率">
          <a:extLst>
            <a:ext uri="{FF2B5EF4-FFF2-40B4-BE49-F238E27FC236}">
              <a16:creationId xmlns="" xmlns:a16="http://schemas.microsoft.com/office/drawing/2014/main" id="{99E22953-050C-4DD3-B86C-8086B1950D75}"/>
            </a:ext>
          </a:extLst>
        </xdr:cNvPr>
        <xdr:cNvSpPr txBox="1"/>
      </xdr:nvSpPr>
      <xdr:spPr>
        <a:xfrm>
          <a:off x="3170564" y="613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140261</xdr:rowOff>
    </xdr:from>
    <xdr:ext cx="405111" cy="259045"/>
    <xdr:sp macro="" textlink="">
      <xdr:nvSpPr>
        <xdr:cNvPr id="84" name="n_2mainValue【図書館】&#10;有形固定資産減価償却率">
          <a:extLst>
            <a:ext uri="{FF2B5EF4-FFF2-40B4-BE49-F238E27FC236}">
              <a16:creationId xmlns="" xmlns:a16="http://schemas.microsoft.com/office/drawing/2014/main" id="{670C16AF-2AF3-461A-80E5-2F10027D8B0B}"/>
            </a:ext>
          </a:extLst>
        </xdr:cNvPr>
        <xdr:cNvSpPr txBox="1"/>
      </xdr:nvSpPr>
      <xdr:spPr>
        <a:xfrm>
          <a:off x="238570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75673</xdr:rowOff>
    </xdr:from>
    <xdr:ext cx="405111" cy="259045"/>
    <xdr:sp macro="" textlink="">
      <xdr:nvSpPr>
        <xdr:cNvPr id="85" name="n_3mainValue【図書館】&#10;有形固定資産減価償却率">
          <a:extLst>
            <a:ext uri="{FF2B5EF4-FFF2-40B4-BE49-F238E27FC236}">
              <a16:creationId xmlns="" xmlns:a16="http://schemas.microsoft.com/office/drawing/2014/main" id="{1F57E8D8-32B7-49C7-8954-7CFF17655ABC}"/>
            </a:ext>
          </a:extLst>
        </xdr:cNvPr>
        <xdr:cNvSpPr txBox="1"/>
      </xdr:nvSpPr>
      <xdr:spPr>
        <a:xfrm>
          <a:off x="161100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 xmlns:a16="http://schemas.microsoft.com/office/drawing/2014/main" id="{F957884B-1759-484F-A8E8-200F80881C5D}"/>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 xmlns:a16="http://schemas.microsoft.com/office/drawing/2014/main" id="{B373D6F9-095F-4E65-A079-88822B7837C2}"/>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 xmlns:a16="http://schemas.microsoft.com/office/drawing/2014/main" id="{45E9DD35-F85D-49C4-AB7F-3477147AF2CA}"/>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 xmlns:a16="http://schemas.microsoft.com/office/drawing/2014/main" id="{C8C07F8A-294D-4E1B-9DFE-D6E3ABEBBAB7}"/>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 xmlns:a16="http://schemas.microsoft.com/office/drawing/2014/main" id="{05B83DB7-F815-47BB-A2BC-A09B9B9060A3}"/>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 xmlns:a16="http://schemas.microsoft.com/office/drawing/2014/main" id="{216B997A-004D-4C34-8F15-E325CD4D6CA8}"/>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 xmlns:a16="http://schemas.microsoft.com/office/drawing/2014/main" id="{9A2697F7-A4B0-4400-A606-4C7A5ACF6305}"/>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 xmlns:a16="http://schemas.microsoft.com/office/drawing/2014/main" id="{A4DE53A9-5BE5-415C-ABA0-C3B29196BF8D}"/>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 xmlns:a16="http://schemas.microsoft.com/office/drawing/2014/main" id="{D467337A-7E4D-499E-8243-77BE15A26263}"/>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 xmlns:a16="http://schemas.microsoft.com/office/drawing/2014/main" id="{B78A92BA-EAFA-4BCD-A942-22DEE9238F37}"/>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6" name="直線コネクタ 95">
          <a:extLst>
            <a:ext uri="{FF2B5EF4-FFF2-40B4-BE49-F238E27FC236}">
              <a16:creationId xmlns="" xmlns:a16="http://schemas.microsoft.com/office/drawing/2014/main" id="{0828185D-1794-43A6-9B0D-C9E3D5FBD2FD}"/>
            </a:ext>
          </a:extLst>
        </xdr:cNvPr>
        <xdr:cNvCxnSpPr/>
      </xdr:nvCxnSpPr>
      <xdr:spPr>
        <a:xfrm>
          <a:off x="5826760" y="68922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7" name="テキスト ボックス 96">
          <a:extLst>
            <a:ext uri="{FF2B5EF4-FFF2-40B4-BE49-F238E27FC236}">
              <a16:creationId xmlns="" xmlns:a16="http://schemas.microsoft.com/office/drawing/2014/main" id="{1B3BDE10-7EFE-4FFE-A626-B8513B361A23}"/>
            </a:ext>
          </a:extLst>
        </xdr:cNvPr>
        <xdr:cNvSpPr txBox="1"/>
      </xdr:nvSpPr>
      <xdr:spPr>
        <a:xfrm>
          <a:off x="5405301" y="6753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a:extLst>
            <a:ext uri="{FF2B5EF4-FFF2-40B4-BE49-F238E27FC236}">
              <a16:creationId xmlns="" xmlns:a16="http://schemas.microsoft.com/office/drawing/2014/main" id="{ED884C84-9A2E-489A-A290-1D3E2C7B2958}"/>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9" name="テキスト ボックス 98">
          <a:extLst>
            <a:ext uri="{FF2B5EF4-FFF2-40B4-BE49-F238E27FC236}">
              <a16:creationId xmlns="" xmlns:a16="http://schemas.microsoft.com/office/drawing/2014/main" id="{8754579E-2B8E-42FC-B7E0-71B3755DF4D7}"/>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0" name="直線コネクタ 99">
          <a:extLst>
            <a:ext uri="{FF2B5EF4-FFF2-40B4-BE49-F238E27FC236}">
              <a16:creationId xmlns="" xmlns:a16="http://schemas.microsoft.com/office/drawing/2014/main" id="{5077B0FF-9020-42DE-AC27-B387DDB4CE64}"/>
            </a:ext>
          </a:extLst>
        </xdr:cNvPr>
        <xdr:cNvCxnSpPr/>
      </xdr:nvCxnSpPr>
      <xdr:spPr>
        <a:xfrm>
          <a:off x="5826760" y="5775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1" name="テキスト ボックス 100">
          <a:extLst>
            <a:ext uri="{FF2B5EF4-FFF2-40B4-BE49-F238E27FC236}">
              <a16:creationId xmlns="" xmlns:a16="http://schemas.microsoft.com/office/drawing/2014/main" id="{A1E25ADC-F17D-4A7B-BEB9-83829404AD2A}"/>
            </a:ext>
          </a:extLst>
        </xdr:cNvPr>
        <xdr:cNvSpPr txBox="1"/>
      </xdr:nvSpPr>
      <xdr:spPr>
        <a:xfrm>
          <a:off x="5405301" y="5637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 xmlns:a16="http://schemas.microsoft.com/office/drawing/2014/main" id="{AE72CD02-4AB6-45E8-92DA-C09E08B7FEEB}"/>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a:extLst>
            <a:ext uri="{FF2B5EF4-FFF2-40B4-BE49-F238E27FC236}">
              <a16:creationId xmlns="" xmlns:a16="http://schemas.microsoft.com/office/drawing/2014/main" id="{EE046A79-4014-417C-9EBA-919A70D78611}"/>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a:extLst>
            <a:ext uri="{FF2B5EF4-FFF2-40B4-BE49-F238E27FC236}">
              <a16:creationId xmlns="" xmlns:a16="http://schemas.microsoft.com/office/drawing/2014/main" id="{7A5DFD32-F4F5-438A-AA21-B73EC0A1AA48}"/>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40</xdr:row>
      <xdr:rowOff>156210</xdr:rowOff>
    </xdr:to>
    <xdr:cxnSp macro="">
      <xdr:nvCxnSpPr>
        <xdr:cNvPr id="105" name="直線コネクタ 104">
          <a:extLst>
            <a:ext uri="{FF2B5EF4-FFF2-40B4-BE49-F238E27FC236}">
              <a16:creationId xmlns="" xmlns:a16="http://schemas.microsoft.com/office/drawing/2014/main" id="{E08AB9DD-D6AE-4B88-A0BE-DB139DA19A2B}"/>
            </a:ext>
          </a:extLst>
        </xdr:cNvPr>
        <xdr:cNvCxnSpPr/>
      </xdr:nvCxnSpPr>
      <xdr:spPr>
        <a:xfrm flipV="1">
          <a:off x="9219565" y="566547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6" name="【図書館】&#10;一人当たり面積最小値テキスト">
          <a:extLst>
            <a:ext uri="{FF2B5EF4-FFF2-40B4-BE49-F238E27FC236}">
              <a16:creationId xmlns="" xmlns:a16="http://schemas.microsoft.com/office/drawing/2014/main" id="{28933FEA-DF97-4BE5-8F44-907B159A9E28}"/>
            </a:ext>
          </a:extLst>
        </xdr:cNvPr>
        <xdr:cNvSpPr txBox="1"/>
      </xdr:nvSpPr>
      <xdr:spPr>
        <a:xfrm>
          <a:off x="9258300" y="686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7" name="直線コネクタ 106">
          <a:extLst>
            <a:ext uri="{FF2B5EF4-FFF2-40B4-BE49-F238E27FC236}">
              <a16:creationId xmlns="" xmlns:a16="http://schemas.microsoft.com/office/drawing/2014/main" id="{03A92DFD-F548-4D03-B30C-52D7EF511239}"/>
            </a:ext>
          </a:extLst>
        </xdr:cNvPr>
        <xdr:cNvCxnSpPr/>
      </xdr:nvCxnSpPr>
      <xdr:spPr>
        <a:xfrm>
          <a:off x="9154160" y="6861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08" name="【図書館】&#10;一人当たり面積最大値テキスト">
          <a:extLst>
            <a:ext uri="{FF2B5EF4-FFF2-40B4-BE49-F238E27FC236}">
              <a16:creationId xmlns="" xmlns:a16="http://schemas.microsoft.com/office/drawing/2014/main" id="{EA711974-0A93-497F-AD4E-90E9C1489A35}"/>
            </a:ext>
          </a:extLst>
        </xdr:cNvPr>
        <xdr:cNvSpPr txBox="1"/>
      </xdr:nvSpPr>
      <xdr:spPr>
        <a:xfrm>
          <a:off x="9258300" y="544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9" name="直線コネクタ 108">
          <a:extLst>
            <a:ext uri="{FF2B5EF4-FFF2-40B4-BE49-F238E27FC236}">
              <a16:creationId xmlns="" xmlns:a16="http://schemas.microsoft.com/office/drawing/2014/main" id="{9BA4F6D6-85AD-4928-8319-7E0D36A1071B}"/>
            </a:ext>
          </a:extLst>
        </xdr:cNvPr>
        <xdr:cNvCxnSpPr/>
      </xdr:nvCxnSpPr>
      <xdr:spPr>
        <a:xfrm>
          <a:off x="9154160" y="5665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118127</xdr:rowOff>
    </xdr:from>
    <xdr:ext cx="469744" cy="259045"/>
    <xdr:sp macro="" textlink="">
      <xdr:nvSpPr>
        <xdr:cNvPr id="110" name="【図書館】&#10;一人当たり面積平均値テキスト">
          <a:extLst>
            <a:ext uri="{FF2B5EF4-FFF2-40B4-BE49-F238E27FC236}">
              <a16:creationId xmlns="" xmlns:a16="http://schemas.microsoft.com/office/drawing/2014/main" id="{79533BE9-3BD2-4555-8344-75FA18899BD6}"/>
            </a:ext>
          </a:extLst>
        </xdr:cNvPr>
        <xdr:cNvSpPr txBox="1"/>
      </xdr:nvSpPr>
      <xdr:spPr>
        <a:xfrm>
          <a:off x="9258300" y="6488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11" name="フローチャート: 判断 110">
          <a:extLst>
            <a:ext uri="{FF2B5EF4-FFF2-40B4-BE49-F238E27FC236}">
              <a16:creationId xmlns="" xmlns:a16="http://schemas.microsoft.com/office/drawing/2014/main" id="{2FC1B427-A1A8-4110-A9C2-6C4047BA0084}"/>
            </a:ext>
          </a:extLst>
        </xdr:cNvPr>
        <xdr:cNvSpPr/>
      </xdr:nvSpPr>
      <xdr:spPr>
        <a:xfrm>
          <a:off x="9192260" y="65100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156845</xdr:rowOff>
    </xdr:from>
    <xdr:to>
      <xdr:col>50</xdr:col>
      <xdr:colOff>165100</xdr:colOff>
      <xdr:row>39</xdr:row>
      <xdr:rowOff>86995</xdr:rowOff>
    </xdr:to>
    <xdr:sp macro="" textlink="">
      <xdr:nvSpPr>
        <xdr:cNvPr id="112" name="フローチャート: 判断 111">
          <a:extLst>
            <a:ext uri="{FF2B5EF4-FFF2-40B4-BE49-F238E27FC236}">
              <a16:creationId xmlns="" xmlns:a16="http://schemas.microsoft.com/office/drawing/2014/main" id="{69956F4B-9676-4011-99C8-DDEDEFB726B3}"/>
            </a:ext>
          </a:extLst>
        </xdr:cNvPr>
        <xdr:cNvSpPr/>
      </xdr:nvSpPr>
      <xdr:spPr>
        <a:xfrm>
          <a:off x="8445500" y="65271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133985</xdr:rowOff>
    </xdr:from>
    <xdr:to>
      <xdr:col>46</xdr:col>
      <xdr:colOff>38100</xdr:colOff>
      <xdr:row>39</xdr:row>
      <xdr:rowOff>64135</xdr:rowOff>
    </xdr:to>
    <xdr:sp macro="" textlink="">
      <xdr:nvSpPr>
        <xdr:cNvPr id="113" name="フローチャート: 判断 112">
          <a:extLst>
            <a:ext uri="{FF2B5EF4-FFF2-40B4-BE49-F238E27FC236}">
              <a16:creationId xmlns="" xmlns:a16="http://schemas.microsoft.com/office/drawing/2014/main" id="{5A8F3F98-7CF4-4F31-BFCA-FD37160493DA}"/>
            </a:ext>
          </a:extLst>
        </xdr:cNvPr>
        <xdr:cNvSpPr/>
      </xdr:nvSpPr>
      <xdr:spPr>
        <a:xfrm>
          <a:off x="7670800" y="65043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xdr:rowOff>
    </xdr:from>
    <xdr:to>
      <xdr:col>41</xdr:col>
      <xdr:colOff>101600</xdr:colOff>
      <xdr:row>39</xdr:row>
      <xdr:rowOff>104140</xdr:rowOff>
    </xdr:to>
    <xdr:sp macro="" textlink="">
      <xdr:nvSpPr>
        <xdr:cNvPr id="114" name="フローチャート: 判断 113">
          <a:extLst>
            <a:ext uri="{FF2B5EF4-FFF2-40B4-BE49-F238E27FC236}">
              <a16:creationId xmlns="" xmlns:a16="http://schemas.microsoft.com/office/drawing/2014/main" id="{70F42871-4931-4106-8642-4CF552FE329F}"/>
            </a:ext>
          </a:extLst>
        </xdr:cNvPr>
        <xdr:cNvSpPr/>
      </xdr:nvSpPr>
      <xdr:spPr>
        <a:xfrm>
          <a:off x="687324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 xmlns:a16="http://schemas.microsoft.com/office/drawing/2014/main" id="{01B42F5D-8929-4521-B8C4-28BE97BEC8C1}"/>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 xmlns:a16="http://schemas.microsoft.com/office/drawing/2014/main" id="{27CFE13F-A77A-4009-B519-5CA932A05863}"/>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 xmlns:a16="http://schemas.microsoft.com/office/drawing/2014/main" id="{FC02D152-3DF6-4E61-A7C5-A8C05FB25849}"/>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 xmlns:a16="http://schemas.microsoft.com/office/drawing/2014/main" id="{6BE86FB9-944E-4DF7-9270-15C22AE0ABD8}"/>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 xmlns:a16="http://schemas.microsoft.com/office/drawing/2014/main" id="{1CCCB2A7-84B2-4295-9F46-87F8AC5AF21D}"/>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111125</xdr:rowOff>
    </xdr:from>
    <xdr:to>
      <xdr:col>55</xdr:col>
      <xdr:colOff>50800</xdr:colOff>
      <xdr:row>39</xdr:row>
      <xdr:rowOff>41275</xdr:rowOff>
    </xdr:to>
    <xdr:sp macro="" textlink="">
      <xdr:nvSpPr>
        <xdr:cNvPr id="120" name="楕円 119">
          <a:extLst>
            <a:ext uri="{FF2B5EF4-FFF2-40B4-BE49-F238E27FC236}">
              <a16:creationId xmlns="" xmlns:a16="http://schemas.microsoft.com/office/drawing/2014/main" id="{77799C3D-510D-4583-B81B-E6563E27635E}"/>
            </a:ext>
          </a:extLst>
        </xdr:cNvPr>
        <xdr:cNvSpPr/>
      </xdr:nvSpPr>
      <xdr:spPr>
        <a:xfrm>
          <a:off x="9192260" y="64814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134002</xdr:rowOff>
    </xdr:from>
    <xdr:ext cx="469744" cy="259045"/>
    <xdr:sp macro="" textlink="">
      <xdr:nvSpPr>
        <xdr:cNvPr id="121" name="【図書館】&#10;一人当たり面積該当値テキスト">
          <a:extLst>
            <a:ext uri="{FF2B5EF4-FFF2-40B4-BE49-F238E27FC236}">
              <a16:creationId xmlns="" xmlns:a16="http://schemas.microsoft.com/office/drawing/2014/main" id="{C00FCB43-6B68-406A-9094-F9CB309981FF}"/>
            </a:ext>
          </a:extLst>
        </xdr:cNvPr>
        <xdr:cNvSpPr txBox="1"/>
      </xdr:nvSpPr>
      <xdr:spPr>
        <a:xfrm>
          <a:off x="9258300" y="633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111125</xdr:rowOff>
    </xdr:from>
    <xdr:to>
      <xdr:col>50</xdr:col>
      <xdr:colOff>165100</xdr:colOff>
      <xdr:row>39</xdr:row>
      <xdr:rowOff>41275</xdr:rowOff>
    </xdr:to>
    <xdr:sp macro="" textlink="">
      <xdr:nvSpPr>
        <xdr:cNvPr id="122" name="楕円 121">
          <a:extLst>
            <a:ext uri="{FF2B5EF4-FFF2-40B4-BE49-F238E27FC236}">
              <a16:creationId xmlns="" xmlns:a16="http://schemas.microsoft.com/office/drawing/2014/main" id="{D0348DAD-BE7A-4354-B904-61BE6B221F40}"/>
            </a:ext>
          </a:extLst>
        </xdr:cNvPr>
        <xdr:cNvSpPr/>
      </xdr:nvSpPr>
      <xdr:spPr>
        <a:xfrm>
          <a:off x="8445500" y="64814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161925</xdr:rowOff>
    </xdr:from>
    <xdr:to>
      <xdr:col>55</xdr:col>
      <xdr:colOff>0</xdr:colOff>
      <xdr:row>38</xdr:row>
      <xdr:rowOff>161925</xdr:rowOff>
    </xdr:to>
    <xdr:cxnSp macro="">
      <xdr:nvCxnSpPr>
        <xdr:cNvPr id="123" name="直線コネクタ 122">
          <a:extLst>
            <a:ext uri="{FF2B5EF4-FFF2-40B4-BE49-F238E27FC236}">
              <a16:creationId xmlns="" xmlns:a16="http://schemas.microsoft.com/office/drawing/2014/main" id="{898FCF72-B174-43E5-926B-AE8B3E124A16}"/>
            </a:ext>
          </a:extLst>
        </xdr:cNvPr>
        <xdr:cNvCxnSpPr/>
      </xdr:nvCxnSpPr>
      <xdr:spPr>
        <a:xfrm>
          <a:off x="8496300" y="6532245"/>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111125</xdr:rowOff>
    </xdr:from>
    <xdr:to>
      <xdr:col>46</xdr:col>
      <xdr:colOff>38100</xdr:colOff>
      <xdr:row>39</xdr:row>
      <xdr:rowOff>41275</xdr:rowOff>
    </xdr:to>
    <xdr:sp macro="" textlink="">
      <xdr:nvSpPr>
        <xdr:cNvPr id="124" name="楕円 123">
          <a:extLst>
            <a:ext uri="{FF2B5EF4-FFF2-40B4-BE49-F238E27FC236}">
              <a16:creationId xmlns="" xmlns:a16="http://schemas.microsoft.com/office/drawing/2014/main" id="{59910FDE-2E0A-42B7-AD59-60D90CBDC8C4}"/>
            </a:ext>
          </a:extLst>
        </xdr:cNvPr>
        <xdr:cNvSpPr/>
      </xdr:nvSpPr>
      <xdr:spPr>
        <a:xfrm>
          <a:off x="7670800" y="64814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161925</xdr:rowOff>
    </xdr:from>
    <xdr:to>
      <xdr:col>50</xdr:col>
      <xdr:colOff>114300</xdr:colOff>
      <xdr:row>38</xdr:row>
      <xdr:rowOff>161925</xdr:rowOff>
    </xdr:to>
    <xdr:cxnSp macro="">
      <xdr:nvCxnSpPr>
        <xdr:cNvPr id="125" name="直線コネクタ 124">
          <a:extLst>
            <a:ext uri="{FF2B5EF4-FFF2-40B4-BE49-F238E27FC236}">
              <a16:creationId xmlns="" xmlns:a16="http://schemas.microsoft.com/office/drawing/2014/main" id="{437D7EC3-1E05-41F2-9C14-92043F59E3E3}"/>
            </a:ext>
          </a:extLst>
        </xdr:cNvPr>
        <xdr:cNvCxnSpPr/>
      </xdr:nvCxnSpPr>
      <xdr:spPr>
        <a:xfrm>
          <a:off x="7713980" y="6532245"/>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116840</xdr:rowOff>
    </xdr:from>
    <xdr:to>
      <xdr:col>41</xdr:col>
      <xdr:colOff>101600</xdr:colOff>
      <xdr:row>39</xdr:row>
      <xdr:rowOff>46990</xdr:rowOff>
    </xdr:to>
    <xdr:sp macro="" textlink="">
      <xdr:nvSpPr>
        <xdr:cNvPr id="126" name="楕円 125">
          <a:extLst>
            <a:ext uri="{FF2B5EF4-FFF2-40B4-BE49-F238E27FC236}">
              <a16:creationId xmlns="" xmlns:a16="http://schemas.microsoft.com/office/drawing/2014/main" id="{A77ED6C9-E563-4F42-BA36-71E94C04EDEA}"/>
            </a:ext>
          </a:extLst>
        </xdr:cNvPr>
        <xdr:cNvSpPr/>
      </xdr:nvSpPr>
      <xdr:spPr>
        <a:xfrm>
          <a:off x="6873240" y="6487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161925</xdr:rowOff>
    </xdr:from>
    <xdr:to>
      <xdr:col>45</xdr:col>
      <xdr:colOff>177800</xdr:colOff>
      <xdr:row>38</xdr:row>
      <xdr:rowOff>167640</xdr:rowOff>
    </xdr:to>
    <xdr:cxnSp macro="">
      <xdr:nvCxnSpPr>
        <xdr:cNvPr id="127" name="直線コネクタ 126">
          <a:extLst>
            <a:ext uri="{FF2B5EF4-FFF2-40B4-BE49-F238E27FC236}">
              <a16:creationId xmlns="" xmlns:a16="http://schemas.microsoft.com/office/drawing/2014/main" id="{766E3253-EF9B-496A-8854-BAE6C87FB8D2}"/>
            </a:ext>
          </a:extLst>
        </xdr:cNvPr>
        <xdr:cNvCxnSpPr/>
      </xdr:nvCxnSpPr>
      <xdr:spPr>
        <a:xfrm flipV="1">
          <a:off x="6924040" y="6532245"/>
          <a:ext cx="78994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78122</xdr:rowOff>
    </xdr:from>
    <xdr:ext cx="469744" cy="259045"/>
    <xdr:sp macro="" textlink="">
      <xdr:nvSpPr>
        <xdr:cNvPr id="128" name="n_1aveValue【図書館】&#10;一人当たり面積">
          <a:extLst>
            <a:ext uri="{FF2B5EF4-FFF2-40B4-BE49-F238E27FC236}">
              <a16:creationId xmlns="" xmlns:a16="http://schemas.microsoft.com/office/drawing/2014/main" id="{D551A2FB-77AE-4692-9B30-4162EA31F63D}"/>
            </a:ext>
          </a:extLst>
        </xdr:cNvPr>
        <xdr:cNvSpPr txBox="1"/>
      </xdr:nvSpPr>
      <xdr:spPr>
        <a:xfrm>
          <a:off x="8271587" y="661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55262</xdr:rowOff>
    </xdr:from>
    <xdr:ext cx="469744" cy="259045"/>
    <xdr:sp macro="" textlink="">
      <xdr:nvSpPr>
        <xdr:cNvPr id="129" name="n_2aveValue【図書館】&#10;一人当たり面積">
          <a:extLst>
            <a:ext uri="{FF2B5EF4-FFF2-40B4-BE49-F238E27FC236}">
              <a16:creationId xmlns="" xmlns:a16="http://schemas.microsoft.com/office/drawing/2014/main" id="{928A6487-DFA5-4D14-B878-0B4CE52E6A51}"/>
            </a:ext>
          </a:extLst>
        </xdr:cNvPr>
        <xdr:cNvSpPr txBox="1"/>
      </xdr:nvSpPr>
      <xdr:spPr>
        <a:xfrm>
          <a:off x="7509587" y="659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95267</xdr:rowOff>
    </xdr:from>
    <xdr:ext cx="469744" cy="259045"/>
    <xdr:sp macro="" textlink="">
      <xdr:nvSpPr>
        <xdr:cNvPr id="130" name="n_3aveValue【図書館】&#10;一人当たり面積">
          <a:extLst>
            <a:ext uri="{FF2B5EF4-FFF2-40B4-BE49-F238E27FC236}">
              <a16:creationId xmlns="" xmlns:a16="http://schemas.microsoft.com/office/drawing/2014/main" id="{388927B4-AF6F-4414-A85D-308E953AA720}"/>
            </a:ext>
          </a:extLst>
        </xdr:cNvPr>
        <xdr:cNvSpPr txBox="1"/>
      </xdr:nvSpPr>
      <xdr:spPr>
        <a:xfrm>
          <a:off x="67120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57802</xdr:rowOff>
    </xdr:from>
    <xdr:ext cx="469744" cy="259045"/>
    <xdr:sp macro="" textlink="">
      <xdr:nvSpPr>
        <xdr:cNvPr id="131" name="n_1mainValue【図書館】&#10;一人当たり面積">
          <a:extLst>
            <a:ext uri="{FF2B5EF4-FFF2-40B4-BE49-F238E27FC236}">
              <a16:creationId xmlns="" xmlns:a16="http://schemas.microsoft.com/office/drawing/2014/main" id="{D9E32696-2CE4-4E7F-B406-6372B43CAAC0}"/>
            </a:ext>
          </a:extLst>
        </xdr:cNvPr>
        <xdr:cNvSpPr txBox="1"/>
      </xdr:nvSpPr>
      <xdr:spPr>
        <a:xfrm>
          <a:off x="8271587" y="626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57802</xdr:rowOff>
    </xdr:from>
    <xdr:ext cx="469744" cy="259045"/>
    <xdr:sp macro="" textlink="">
      <xdr:nvSpPr>
        <xdr:cNvPr id="132" name="n_2mainValue【図書館】&#10;一人当たり面積">
          <a:extLst>
            <a:ext uri="{FF2B5EF4-FFF2-40B4-BE49-F238E27FC236}">
              <a16:creationId xmlns="" xmlns:a16="http://schemas.microsoft.com/office/drawing/2014/main" id="{DA120B4C-3C9B-4557-8A5B-3628058673A6}"/>
            </a:ext>
          </a:extLst>
        </xdr:cNvPr>
        <xdr:cNvSpPr txBox="1"/>
      </xdr:nvSpPr>
      <xdr:spPr>
        <a:xfrm>
          <a:off x="7509587" y="626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63517</xdr:rowOff>
    </xdr:from>
    <xdr:ext cx="469744" cy="259045"/>
    <xdr:sp macro="" textlink="">
      <xdr:nvSpPr>
        <xdr:cNvPr id="133" name="n_3mainValue【図書館】&#10;一人当たり面積">
          <a:extLst>
            <a:ext uri="{FF2B5EF4-FFF2-40B4-BE49-F238E27FC236}">
              <a16:creationId xmlns="" xmlns:a16="http://schemas.microsoft.com/office/drawing/2014/main" id="{8735FFD2-A2A9-4690-8984-47071770E68C}"/>
            </a:ext>
          </a:extLst>
        </xdr:cNvPr>
        <xdr:cNvSpPr txBox="1"/>
      </xdr:nvSpPr>
      <xdr:spPr>
        <a:xfrm>
          <a:off x="6712027" y="626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a:extLst>
            <a:ext uri="{FF2B5EF4-FFF2-40B4-BE49-F238E27FC236}">
              <a16:creationId xmlns="" xmlns:a16="http://schemas.microsoft.com/office/drawing/2014/main" id="{15F88887-66F9-471C-9655-064A2041879D}"/>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a:extLst>
            <a:ext uri="{FF2B5EF4-FFF2-40B4-BE49-F238E27FC236}">
              <a16:creationId xmlns="" xmlns:a16="http://schemas.microsoft.com/office/drawing/2014/main" id="{B502F8FB-0F61-4E03-B0D2-B161CF100C43}"/>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a:extLst>
            <a:ext uri="{FF2B5EF4-FFF2-40B4-BE49-F238E27FC236}">
              <a16:creationId xmlns="" xmlns:a16="http://schemas.microsoft.com/office/drawing/2014/main" id="{7367F9F5-D495-4888-900F-E3214667104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a:extLst>
            <a:ext uri="{FF2B5EF4-FFF2-40B4-BE49-F238E27FC236}">
              <a16:creationId xmlns="" xmlns:a16="http://schemas.microsoft.com/office/drawing/2014/main" id="{E44E7277-B26C-44A1-87FA-4D9D8D495E7E}"/>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a:extLst>
            <a:ext uri="{FF2B5EF4-FFF2-40B4-BE49-F238E27FC236}">
              <a16:creationId xmlns="" xmlns:a16="http://schemas.microsoft.com/office/drawing/2014/main" id="{4B1A1550-3662-47E9-A306-05AD7F41FAE8}"/>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a:extLst>
            <a:ext uri="{FF2B5EF4-FFF2-40B4-BE49-F238E27FC236}">
              <a16:creationId xmlns="" xmlns:a16="http://schemas.microsoft.com/office/drawing/2014/main" id="{89B661A2-15BE-466B-AB43-9AE0970217A8}"/>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a:extLst>
            <a:ext uri="{FF2B5EF4-FFF2-40B4-BE49-F238E27FC236}">
              <a16:creationId xmlns="" xmlns:a16="http://schemas.microsoft.com/office/drawing/2014/main" id="{2F98EF32-8DE9-45E1-AFEE-95CA47AB6105}"/>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a:extLst>
            <a:ext uri="{FF2B5EF4-FFF2-40B4-BE49-F238E27FC236}">
              <a16:creationId xmlns="" xmlns:a16="http://schemas.microsoft.com/office/drawing/2014/main" id="{D4A95782-1D4D-42E9-8F28-D0686C88882D}"/>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a:extLst>
            <a:ext uri="{FF2B5EF4-FFF2-40B4-BE49-F238E27FC236}">
              <a16:creationId xmlns="" xmlns:a16="http://schemas.microsoft.com/office/drawing/2014/main" id="{285A355D-330D-4E10-BDC8-5732D2AF89C1}"/>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a:extLst>
            <a:ext uri="{FF2B5EF4-FFF2-40B4-BE49-F238E27FC236}">
              <a16:creationId xmlns="" xmlns:a16="http://schemas.microsoft.com/office/drawing/2014/main" id="{AEB581E6-CE8C-4BC5-9D0E-9F074FC96281}"/>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4" name="テキスト ボックス 143">
          <a:extLst>
            <a:ext uri="{FF2B5EF4-FFF2-40B4-BE49-F238E27FC236}">
              <a16:creationId xmlns="" xmlns:a16="http://schemas.microsoft.com/office/drawing/2014/main" id="{E4C8ACE3-EFC4-4D0B-B22D-F40201DB4C31}"/>
            </a:ext>
          </a:extLst>
        </xdr:cNvPr>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a:extLst>
            <a:ext uri="{FF2B5EF4-FFF2-40B4-BE49-F238E27FC236}">
              <a16:creationId xmlns="" xmlns:a16="http://schemas.microsoft.com/office/drawing/2014/main" id="{E9F0F760-223C-42B9-93CE-ECC64B0CCF7B}"/>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6" name="テキスト ボックス 145">
          <a:extLst>
            <a:ext uri="{FF2B5EF4-FFF2-40B4-BE49-F238E27FC236}">
              <a16:creationId xmlns="" xmlns:a16="http://schemas.microsoft.com/office/drawing/2014/main" id="{3CC2E7F9-3926-411C-8E3F-271106FC3C16}"/>
            </a:ext>
          </a:extLst>
        </xdr:cNvPr>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a:extLst>
            <a:ext uri="{FF2B5EF4-FFF2-40B4-BE49-F238E27FC236}">
              <a16:creationId xmlns="" xmlns:a16="http://schemas.microsoft.com/office/drawing/2014/main" id="{AA0A5C0A-0750-438B-B330-3A662F07DA2F}"/>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a:extLst>
            <a:ext uri="{FF2B5EF4-FFF2-40B4-BE49-F238E27FC236}">
              <a16:creationId xmlns="" xmlns:a16="http://schemas.microsoft.com/office/drawing/2014/main" id="{46CA9C7D-1945-4B45-AE06-EA0C28893671}"/>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a:extLst>
            <a:ext uri="{FF2B5EF4-FFF2-40B4-BE49-F238E27FC236}">
              <a16:creationId xmlns="" xmlns:a16="http://schemas.microsoft.com/office/drawing/2014/main" id="{889DA6D5-E373-4AEA-92F4-403653AB91CD}"/>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a:extLst>
            <a:ext uri="{FF2B5EF4-FFF2-40B4-BE49-F238E27FC236}">
              <a16:creationId xmlns="" xmlns:a16="http://schemas.microsoft.com/office/drawing/2014/main" id="{D2355926-BC25-43C2-AB8F-EFDFA0BECCBB}"/>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a:extLst>
            <a:ext uri="{FF2B5EF4-FFF2-40B4-BE49-F238E27FC236}">
              <a16:creationId xmlns="" xmlns:a16="http://schemas.microsoft.com/office/drawing/2014/main" id="{71234677-2EF9-42CA-A0E9-2E06B877A2FF}"/>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a:extLst>
            <a:ext uri="{FF2B5EF4-FFF2-40B4-BE49-F238E27FC236}">
              <a16:creationId xmlns="" xmlns:a16="http://schemas.microsoft.com/office/drawing/2014/main" id="{D14F62C2-1C92-4232-BF09-DA6FA9ABA344}"/>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a:extLst>
            <a:ext uri="{FF2B5EF4-FFF2-40B4-BE49-F238E27FC236}">
              <a16:creationId xmlns="" xmlns:a16="http://schemas.microsoft.com/office/drawing/2014/main" id="{5DD0A171-5337-4807-86BC-BE3858B77BF9}"/>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4" name="テキスト ボックス 153">
          <a:extLst>
            <a:ext uri="{FF2B5EF4-FFF2-40B4-BE49-F238E27FC236}">
              <a16:creationId xmlns="" xmlns:a16="http://schemas.microsoft.com/office/drawing/2014/main" id="{4C2C51DD-B417-42FA-8018-A67D13C23343}"/>
            </a:ext>
          </a:extLst>
        </xdr:cNvPr>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 xmlns:a16="http://schemas.microsoft.com/office/drawing/2014/main" id="{00A06A40-8DD3-43D6-9BDD-0B054AA28CDB}"/>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a:extLst>
            <a:ext uri="{FF2B5EF4-FFF2-40B4-BE49-F238E27FC236}">
              <a16:creationId xmlns="" xmlns:a16="http://schemas.microsoft.com/office/drawing/2014/main" id="{F504C69D-5202-4BF7-820A-91C3082A1A10}"/>
            </a:ext>
          </a:extLst>
        </xdr:cNvPr>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a:extLst>
            <a:ext uri="{FF2B5EF4-FFF2-40B4-BE49-F238E27FC236}">
              <a16:creationId xmlns="" xmlns:a16="http://schemas.microsoft.com/office/drawing/2014/main" id="{4455587B-89A4-4FA5-B677-A806CB6EAD68}"/>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127635</xdr:rowOff>
    </xdr:to>
    <xdr:cxnSp macro="">
      <xdr:nvCxnSpPr>
        <xdr:cNvPr id="158" name="直線コネクタ 157">
          <a:extLst>
            <a:ext uri="{FF2B5EF4-FFF2-40B4-BE49-F238E27FC236}">
              <a16:creationId xmlns="" xmlns:a16="http://schemas.microsoft.com/office/drawing/2014/main" id="{F15258B4-7594-495D-B9FB-82611D5F233C}"/>
            </a:ext>
          </a:extLst>
        </xdr:cNvPr>
        <xdr:cNvCxnSpPr/>
      </xdr:nvCxnSpPr>
      <xdr:spPr>
        <a:xfrm flipV="1">
          <a:off x="4086225" y="9315450"/>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59" name="【体育館・プール】&#10;有形固定資産減価償却率最小値テキスト">
          <a:extLst>
            <a:ext uri="{FF2B5EF4-FFF2-40B4-BE49-F238E27FC236}">
              <a16:creationId xmlns="" xmlns:a16="http://schemas.microsoft.com/office/drawing/2014/main" id="{2D8BB4FB-5A3C-4E26-971B-54FF36B3624B}"/>
            </a:ext>
          </a:extLst>
        </xdr:cNvPr>
        <xdr:cNvSpPr txBox="1"/>
      </xdr:nvSpPr>
      <xdr:spPr>
        <a:xfrm>
          <a:off x="412496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60" name="直線コネクタ 159">
          <a:extLst>
            <a:ext uri="{FF2B5EF4-FFF2-40B4-BE49-F238E27FC236}">
              <a16:creationId xmlns="" xmlns:a16="http://schemas.microsoft.com/office/drawing/2014/main" id="{9AE34C32-34DE-4A2E-BC8E-134BB794A6D9}"/>
            </a:ext>
          </a:extLst>
        </xdr:cNvPr>
        <xdr:cNvCxnSpPr/>
      </xdr:nvCxnSpPr>
      <xdr:spPr>
        <a:xfrm>
          <a:off x="4020820" y="108565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1" name="【体育館・プール】&#10;有形固定資産減価償却率最大値テキスト">
          <a:extLst>
            <a:ext uri="{FF2B5EF4-FFF2-40B4-BE49-F238E27FC236}">
              <a16:creationId xmlns="" xmlns:a16="http://schemas.microsoft.com/office/drawing/2014/main" id="{61507284-FD96-45D1-B414-56F4165D17C2}"/>
            </a:ext>
          </a:extLst>
        </xdr:cNvPr>
        <xdr:cNvSpPr txBox="1"/>
      </xdr:nvSpPr>
      <xdr:spPr>
        <a:xfrm>
          <a:off x="4124960" y="909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2" name="直線コネクタ 161">
          <a:extLst>
            <a:ext uri="{FF2B5EF4-FFF2-40B4-BE49-F238E27FC236}">
              <a16:creationId xmlns="" xmlns:a16="http://schemas.microsoft.com/office/drawing/2014/main" id="{F2725381-2510-4CEA-8613-0BC5E22E9948}"/>
            </a:ext>
          </a:extLst>
        </xdr:cNvPr>
        <xdr:cNvCxnSpPr/>
      </xdr:nvCxnSpPr>
      <xdr:spPr>
        <a:xfrm>
          <a:off x="4020820" y="9315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68597</xdr:rowOff>
    </xdr:from>
    <xdr:ext cx="405111" cy="259045"/>
    <xdr:sp macro="" textlink="">
      <xdr:nvSpPr>
        <xdr:cNvPr id="163" name="【体育館・プール】&#10;有形固定資産減価償却率平均値テキスト">
          <a:extLst>
            <a:ext uri="{FF2B5EF4-FFF2-40B4-BE49-F238E27FC236}">
              <a16:creationId xmlns="" xmlns:a16="http://schemas.microsoft.com/office/drawing/2014/main" id="{33C07332-B91B-4DB6-BE2C-3D05D7570A59}"/>
            </a:ext>
          </a:extLst>
        </xdr:cNvPr>
        <xdr:cNvSpPr txBox="1"/>
      </xdr:nvSpPr>
      <xdr:spPr>
        <a:xfrm>
          <a:off x="4124960" y="9959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164" name="フローチャート: 判断 163">
          <a:extLst>
            <a:ext uri="{FF2B5EF4-FFF2-40B4-BE49-F238E27FC236}">
              <a16:creationId xmlns="" xmlns:a16="http://schemas.microsoft.com/office/drawing/2014/main" id="{9BA9F0EB-99C7-4B53-8A72-FD991CB7CB85}"/>
            </a:ext>
          </a:extLst>
        </xdr:cNvPr>
        <xdr:cNvSpPr/>
      </xdr:nvSpPr>
      <xdr:spPr>
        <a:xfrm>
          <a:off x="4036060" y="99809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65" name="フローチャート: 判断 164">
          <a:extLst>
            <a:ext uri="{FF2B5EF4-FFF2-40B4-BE49-F238E27FC236}">
              <a16:creationId xmlns="" xmlns:a16="http://schemas.microsoft.com/office/drawing/2014/main" id="{EFC95247-A3C9-4C75-9B8B-57B50F22D0B8}"/>
            </a:ext>
          </a:extLst>
        </xdr:cNvPr>
        <xdr:cNvSpPr/>
      </xdr:nvSpPr>
      <xdr:spPr>
        <a:xfrm>
          <a:off x="3312160" y="10019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66" name="フローチャート: 判断 165">
          <a:extLst>
            <a:ext uri="{FF2B5EF4-FFF2-40B4-BE49-F238E27FC236}">
              <a16:creationId xmlns="" xmlns:a16="http://schemas.microsoft.com/office/drawing/2014/main" id="{F4375FEB-6DDE-4629-814E-8AD02606B6DC}"/>
            </a:ext>
          </a:extLst>
        </xdr:cNvPr>
        <xdr:cNvSpPr/>
      </xdr:nvSpPr>
      <xdr:spPr>
        <a:xfrm>
          <a:off x="2514600" y="10041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67" name="フローチャート: 判断 166">
          <a:extLst>
            <a:ext uri="{FF2B5EF4-FFF2-40B4-BE49-F238E27FC236}">
              <a16:creationId xmlns="" xmlns:a16="http://schemas.microsoft.com/office/drawing/2014/main" id="{846C666E-FD99-43BF-B7A8-79CA39AFBC11}"/>
            </a:ext>
          </a:extLst>
        </xdr:cNvPr>
        <xdr:cNvSpPr/>
      </xdr:nvSpPr>
      <xdr:spPr>
        <a:xfrm>
          <a:off x="1739900" y="10049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 xmlns:a16="http://schemas.microsoft.com/office/drawing/2014/main" id="{676B0779-7441-42B6-BB64-805CC1EE592D}"/>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 xmlns:a16="http://schemas.microsoft.com/office/drawing/2014/main" id="{E6840A1A-A2C6-4887-AF59-F05837CB74BE}"/>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 xmlns:a16="http://schemas.microsoft.com/office/drawing/2014/main" id="{5397FE89-3F9E-4255-B794-6A886E22F56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 xmlns:a16="http://schemas.microsoft.com/office/drawing/2014/main" id="{0A346A83-B1E4-47B3-9E77-C96AF0E25F31}"/>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 xmlns:a16="http://schemas.microsoft.com/office/drawing/2014/main" id="{5006B40B-9C77-4A6A-9012-834D29B9F87F}"/>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101600</xdr:rowOff>
    </xdr:from>
    <xdr:to>
      <xdr:col>24</xdr:col>
      <xdr:colOff>114300</xdr:colOff>
      <xdr:row>59</xdr:row>
      <xdr:rowOff>31750</xdr:rowOff>
    </xdr:to>
    <xdr:sp macro="" textlink="">
      <xdr:nvSpPr>
        <xdr:cNvPr id="173" name="楕円 172">
          <a:extLst>
            <a:ext uri="{FF2B5EF4-FFF2-40B4-BE49-F238E27FC236}">
              <a16:creationId xmlns="" xmlns:a16="http://schemas.microsoft.com/office/drawing/2014/main" id="{70A2D1F4-3E56-4914-94C9-BBB9EC476FFD}"/>
            </a:ext>
          </a:extLst>
        </xdr:cNvPr>
        <xdr:cNvSpPr/>
      </xdr:nvSpPr>
      <xdr:spPr>
        <a:xfrm>
          <a:off x="4036060" y="98247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124477</xdr:rowOff>
    </xdr:from>
    <xdr:ext cx="405111" cy="259045"/>
    <xdr:sp macro="" textlink="">
      <xdr:nvSpPr>
        <xdr:cNvPr id="174" name="【体育館・プール】&#10;有形固定資産減価償却率該当値テキスト">
          <a:extLst>
            <a:ext uri="{FF2B5EF4-FFF2-40B4-BE49-F238E27FC236}">
              <a16:creationId xmlns="" xmlns:a16="http://schemas.microsoft.com/office/drawing/2014/main" id="{FFEA876D-D3C4-4696-A828-D4CBE63D64F4}"/>
            </a:ext>
          </a:extLst>
        </xdr:cNvPr>
        <xdr:cNvSpPr txBox="1"/>
      </xdr:nvSpPr>
      <xdr:spPr>
        <a:xfrm>
          <a:off x="4124960"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149225</xdr:rowOff>
    </xdr:from>
    <xdr:to>
      <xdr:col>20</xdr:col>
      <xdr:colOff>38100</xdr:colOff>
      <xdr:row>59</xdr:row>
      <xdr:rowOff>79375</xdr:rowOff>
    </xdr:to>
    <xdr:sp macro="" textlink="">
      <xdr:nvSpPr>
        <xdr:cNvPr id="175" name="楕円 174">
          <a:extLst>
            <a:ext uri="{FF2B5EF4-FFF2-40B4-BE49-F238E27FC236}">
              <a16:creationId xmlns="" xmlns:a16="http://schemas.microsoft.com/office/drawing/2014/main" id="{FC8181EC-59E8-453C-8D11-73DDDDA5B0AD}"/>
            </a:ext>
          </a:extLst>
        </xdr:cNvPr>
        <xdr:cNvSpPr/>
      </xdr:nvSpPr>
      <xdr:spPr>
        <a:xfrm>
          <a:off x="3312160" y="98723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152400</xdr:rowOff>
    </xdr:from>
    <xdr:to>
      <xdr:col>24</xdr:col>
      <xdr:colOff>63500</xdr:colOff>
      <xdr:row>59</xdr:row>
      <xdr:rowOff>28575</xdr:rowOff>
    </xdr:to>
    <xdr:cxnSp macro="">
      <xdr:nvCxnSpPr>
        <xdr:cNvPr id="176" name="直線コネクタ 175">
          <a:extLst>
            <a:ext uri="{FF2B5EF4-FFF2-40B4-BE49-F238E27FC236}">
              <a16:creationId xmlns="" xmlns:a16="http://schemas.microsoft.com/office/drawing/2014/main" id="{32FEBC31-D33F-4AE5-A49F-CF3889226FEE}"/>
            </a:ext>
          </a:extLst>
        </xdr:cNvPr>
        <xdr:cNvCxnSpPr/>
      </xdr:nvCxnSpPr>
      <xdr:spPr>
        <a:xfrm flipV="1">
          <a:off x="3355340" y="9875520"/>
          <a:ext cx="73152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23495</xdr:rowOff>
    </xdr:from>
    <xdr:to>
      <xdr:col>15</xdr:col>
      <xdr:colOff>101600</xdr:colOff>
      <xdr:row>59</xdr:row>
      <xdr:rowOff>125095</xdr:rowOff>
    </xdr:to>
    <xdr:sp macro="" textlink="">
      <xdr:nvSpPr>
        <xdr:cNvPr id="177" name="楕円 176">
          <a:extLst>
            <a:ext uri="{FF2B5EF4-FFF2-40B4-BE49-F238E27FC236}">
              <a16:creationId xmlns="" xmlns:a16="http://schemas.microsoft.com/office/drawing/2014/main" id="{27195DC8-DDE1-4777-9759-13529FC00CB3}"/>
            </a:ext>
          </a:extLst>
        </xdr:cNvPr>
        <xdr:cNvSpPr/>
      </xdr:nvSpPr>
      <xdr:spPr>
        <a:xfrm>
          <a:off x="2514600" y="99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28575</xdr:rowOff>
    </xdr:from>
    <xdr:to>
      <xdr:col>19</xdr:col>
      <xdr:colOff>177800</xdr:colOff>
      <xdr:row>59</xdr:row>
      <xdr:rowOff>74295</xdr:rowOff>
    </xdr:to>
    <xdr:cxnSp macro="">
      <xdr:nvCxnSpPr>
        <xdr:cNvPr id="178" name="直線コネクタ 177">
          <a:extLst>
            <a:ext uri="{FF2B5EF4-FFF2-40B4-BE49-F238E27FC236}">
              <a16:creationId xmlns="" xmlns:a16="http://schemas.microsoft.com/office/drawing/2014/main" id="{435E808B-0075-4E0A-BA6F-CCD8FD98EAB9}"/>
            </a:ext>
          </a:extLst>
        </xdr:cNvPr>
        <xdr:cNvCxnSpPr/>
      </xdr:nvCxnSpPr>
      <xdr:spPr>
        <a:xfrm flipV="1">
          <a:off x="2565400" y="9919335"/>
          <a:ext cx="78994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166370</xdr:rowOff>
    </xdr:from>
    <xdr:to>
      <xdr:col>10</xdr:col>
      <xdr:colOff>165100</xdr:colOff>
      <xdr:row>60</xdr:row>
      <xdr:rowOff>96520</xdr:rowOff>
    </xdr:to>
    <xdr:sp macro="" textlink="">
      <xdr:nvSpPr>
        <xdr:cNvPr id="179" name="楕円 178">
          <a:extLst>
            <a:ext uri="{FF2B5EF4-FFF2-40B4-BE49-F238E27FC236}">
              <a16:creationId xmlns="" xmlns:a16="http://schemas.microsoft.com/office/drawing/2014/main" id="{396D90E0-69C4-435A-8C10-9D7BAB5E0C3F}"/>
            </a:ext>
          </a:extLst>
        </xdr:cNvPr>
        <xdr:cNvSpPr/>
      </xdr:nvSpPr>
      <xdr:spPr>
        <a:xfrm>
          <a:off x="1739900" y="10057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74295</xdr:rowOff>
    </xdr:from>
    <xdr:to>
      <xdr:col>15</xdr:col>
      <xdr:colOff>50800</xdr:colOff>
      <xdr:row>60</xdr:row>
      <xdr:rowOff>45720</xdr:rowOff>
    </xdr:to>
    <xdr:cxnSp macro="">
      <xdr:nvCxnSpPr>
        <xdr:cNvPr id="180" name="直線コネクタ 179">
          <a:extLst>
            <a:ext uri="{FF2B5EF4-FFF2-40B4-BE49-F238E27FC236}">
              <a16:creationId xmlns="" xmlns:a16="http://schemas.microsoft.com/office/drawing/2014/main" id="{4A7937BA-A8C9-4710-A149-7C79385A6154}"/>
            </a:ext>
          </a:extLst>
        </xdr:cNvPr>
        <xdr:cNvCxnSpPr/>
      </xdr:nvCxnSpPr>
      <xdr:spPr>
        <a:xfrm flipV="1">
          <a:off x="1790700" y="9965055"/>
          <a:ext cx="774700" cy="13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49547</xdr:rowOff>
    </xdr:from>
    <xdr:ext cx="405111" cy="259045"/>
    <xdr:sp macro="" textlink="">
      <xdr:nvSpPr>
        <xdr:cNvPr id="181" name="n_1aveValue【体育館・プール】&#10;有形固定資産減価償却率">
          <a:extLst>
            <a:ext uri="{FF2B5EF4-FFF2-40B4-BE49-F238E27FC236}">
              <a16:creationId xmlns="" xmlns:a16="http://schemas.microsoft.com/office/drawing/2014/main" id="{054B2610-484C-400E-871A-E944346C7C34}"/>
            </a:ext>
          </a:extLst>
        </xdr:cNvPr>
        <xdr:cNvSpPr txBox="1"/>
      </xdr:nvSpPr>
      <xdr:spPr>
        <a:xfrm>
          <a:off x="3170564" y="1010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182" name="n_2aveValue【体育館・プール】&#10;有形固定資産減価償却率">
          <a:extLst>
            <a:ext uri="{FF2B5EF4-FFF2-40B4-BE49-F238E27FC236}">
              <a16:creationId xmlns="" xmlns:a16="http://schemas.microsoft.com/office/drawing/2014/main" id="{2D22D333-129C-4641-8E22-CD5128DE652B}"/>
            </a:ext>
          </a:extLst>
        </xdr:cNvPr>
        <xdr:cNvSpPr txBox="1"/>
      </xdr:nvSpPr>
      <xdr:spPr>
        <a:xfrm>
          <a:off x="2385704"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105427</xdr:rowOff>
    </xdr:from>
    <xdr:ext cx="405111" cy="259045"/>
    <xdr:sp macro="" textlink="">
      <xdr:nvSpPr>
        <xdr:cNvPr id="183" name="n_3aveValue【体育館・プール】&#10;有形固定資産減価償却率">
          <a:extLst>
            <a:ext uri="{FF2B5EF4-FFF2-40B4-BE49-F238E27FC236}">
              <a16:creationId xmlns="" xmlns:a16="http://schemas.microsoft.com/office/drawing/2014/main" id="{98C51E17-7E83-4D54-A628-D7D51297C351}"/>
            </a:ext>
          </a:extLst>
        </xdr:cNvPr>
        <xdr:cNvSpPr txBox="1"/>
      </xdr:nvSpPr>
      <xdr:spPr>
        <a:xfrm>
          <a:off x="161100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95902</xdr:rowOff>
    </xdr:from>
    <xdr:ext cx="405111" cy="259045"/>
    <xdr:sp macro="" textlink="">
      <xdr:nvSpPr>
        <xdr:cNvPr id="184" name="n_1mainValue【体育館・プール】&#10;有形固定資産減価償却率">
          <a:extLst>
            <a:ext uri="{FF2B5EF4-FFF2-40B4-BE49-F238E27FC236}">
              <a16:creationId xmlns="" xmlns:a16="http://schemas.microsoft.com/office/drawing/2014/main" id="{11B4F069-8BAC-4413-9810-6441C2FCEC0A}"/>
            </a:ext>
          </a:extLst>
        </xdr:cNvPr>
        <xdr:cNvSpPr txBox="1"/>
      </xdr:nvSpPr>
      <xdr:spPr>
        <a:xfrm>
          <a:off x="3170564" y="965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141622</xdr:rowOff>
    </xdr:from>
    <xdr:ext cx="405111" cy="259045"/>
    <xdr:sp macro="" textlink="">
      <xdr:nvSpPr>
        <xdr:cNvPr id="185" name="n_2mainValue【体育館・プール】&#10;有形固定資産減価償却率">
          <a:extLst>
            <a:ext uri="{FF2B5EF4-FFF2-40B4-BE49-F238E27FC236}">
              <a16:creationId xmlns="" xmlns:a16="http://schemas.microsoft.com/office/drawing/2014/main" id="{242994B3-ED3A-49C0-8B20-83841D93BF04}"/>
            </a:ext>
          </a:extLst>
        </xdr:cNvPr>
        <xdr:cNvSpPr txBox="1"/>
      </xdr:nvSpPr>
      <xdr:spPr>
        <a:xfrm>
          <a:off x="2385704" y="969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87647</xdr:rowOff>
    </xdr:from>
    <xdr:ext cx="405111" cy="259045"/>
    <xdr:sp macro="" textlink="">
      <xdr:nvSpPr>
        <xdr:cNvPr id="186" name="n_3mainValue【体育館・プール】&#10;有形固定資産減価償却率">
          <a:extLst>
            <a:ext uri="{FF2B5EF4-FFF2-40B4-BE49-F238E27FC236}">
              <a16:creationId xmlns="" xmlns:a16="http://schemas.microsoft.com/office/drawing/2014/main" id="{06113C67-9592-4DBB-A3A5-69CB5C53ABE9}"/>
            </a:ext>
          </a:extLst>
        </xdr:cNvPr>
        <xdr:cNvSpPr txBox="1"/>
      </xdr:nvSpPr>
      <xdr:spPr>
        <a:xfrm>
          <a:off x="161100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a:extLst>
            <a:ext uri="{FF2B5EF4-FFF2-40B4-BE49-F238E27FC236}">
              <a16:creationId xmlns="" xmlns:a16="http://schemas.microsoft.com/office/drawing/2014/main" id="{4485EDCB-5701-4ECE-ADF8-DA4721F87203}"/>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a:extLst>
            <a:ext uri="{FF2B5EF4-FFF2-40B4-BE49-F238E27FC236}">
              <a16:creationId xmlns="" xmlns:a16="http://schemas.microsoft.com/office/drawing/2014/main" id="{30161EEA-532A-45BF-BF94-1655D2C94E29}"/>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a:extLst>
            <a:ext uri="{FF2B5EF4-FFF2-40B4-BE49-F238E27FC236}">
              <a16:creationId xmlns="" xmlns:a16="http://schemas.microsoft.com/office/drawing/2014/main" id="{0EFC268A-0656-4F95-8441-DC01A3526666}"/>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a:extLst>
            <a:ext uri="{FF2B5EF4-FFF2-40B4-BE49-F238E27FC236}">
              <a16:creationId xmlns="" xmlns:a16="http://schemas.microsoft.com/office/drawing/2014/main" id="{581F8CB4-5231-45AD-AE0C-7E305A64A8C2}"/>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a:extLst>
            <a:ext uri="{FF2B5EF4-FFF2-40B4-BE49-F238E27FC236}">
              <a16:creationId xmlns="" xmlns:a16="http://schemas.microsoft.com/office/drawing/2014/main" id="{5E63F272-054E-4FAA-8D47-65BF460A7114}"/>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a:extLst>
            <a:ext uri="{FF2B5EF4-FFF2-40B4-BE49-F238E27FC236}">
              <a16:creationId xmlns="" xmlns:a16="http://schemas.microsoft.com/office/drawing/2014/main" id="{94C04DE4-E979-4FD7-9C43-0B57F260340E}"/>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a:extLst>
            <a:ext uri="{FF2B5EF4-FFF2-40B4-BE49-F238E27FC236}">
              <a16:creationId xmlns="" xmlns:a16="http://schemas.microsoft.com/office/drawing/2014/main" id="{955E8CB6-D50C-4996-BD14-17A74CC19581}"/>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a:extLst>
            <a:ext uri="{FF2B5EF4-FFF2-40B4-BE49-F238E27FC236}">
              <a16:creationId xmlns="" xmlns:a16="http://schemas.microsoft.com/office/drawing/2014/main" id="{BF03C6B5-9927-44D1-9BB8-D266AC1FBC07}"/>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a:extLst>
            <a:ext uri="{FF2B5EF4-FFF2-40B4-BE49-F238E27FC236}">
              <a16:creationId xmlns="" xmlns:a16="http://schemas.microsoft.com/office/drawing/2014/main" id="{578EADDB-3D51-4BA6-8B55-20A3C60261D9}"/>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a:extLst>
            <a:ext uri="{FF2B5EF4-FFF2-40B4-BE49-F238E27FC236}">
              <a16:creationId xmlns="" xmlns:a16="http://schemas.microsoft.com/office/drawing/2014/main" id="{18092F70-B42A-4F3B-A4A5-9EF9D2A23D82}"/>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a:extLst>
            <a:ext uri="{FF2B5EF4-FFF2-40B4-BE49-F238E27FC236}">
              <a16:creationId xmlns="" xmlns:a16="http://schemas.microsoft.com/office/drawing/2014/main" id="{D12809B3-BF67-4BF6-A2D1-68815ACBA72E}"/>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8" name="テキスト ボックス 197">
          <a:extLst>
            <a:ext uri="{FF2B5EF4-FFF2-40B4-BE49-F238E27FC236}">
              <a16:creationId xmlns="" xmlns:a16="http://schemas.microsoft.com/office/drawing/2014/main" id="{5CBB112B-06C4-4E24-9061-00E29EF4F263}"/>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a:extLst>
            <a:ext uri="{FF2B5EF4-FFF2-40B4-BE49-F238E27FC236}">
              <a16:creationId xmlns="" xmlns:a16="http://schemas.microsoft.com/office/drawing/2014/main" id="{2B89809D-7CB0-4EB7-8B69-7E2589206B69}"/>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0" name="テキスト ボックス 199">
          <a:extLst>
            <a:ext uri="{FF2B5EF4-FFF2-40B4-BE49-F238E27FC236}">
              <a16:creationId xmlns="" xmlns:a16="http://schemas.microsoft.com/office/drawing/2014/main" id="{1940A709-E4FA-49B0-A95F-4C7AA09AB6BB}"/>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a:extLst>
            <a:ext uri="{FF2B5EF4-FFF2-40B4-BE49-F238E27FC236}">
              <a16:creationId xmlns="" xmlns:a16="http://schemas.microsoft.com/office/drawing/2014/main" id="{B1CEF3ED-00C8-4C35-B864-4C0E227D689D}"/>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2" name="テキスト ボックス 201">
          <a:extLst>
            <a:ext uri="{FF2B5EF4-FFF2-40B4-BE49-F238E27FC236}">
              <a16:creationId xmlns="" xmlns:a16="http://schemas.microsoft.com/office/drawing/2014/main" id="{46F9FC58-21CA-493F-8D1C-4564C9950559}"/>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a:extLst>
            <a:ext uri="{FF2B5EF4-FFF2-40B4-BE49-F238E27FC236}">
              <a16:creationId xmlns="" xmlns:a16="http://schemas.microsoft.com/office/drawing/2014/main" id="{80BBB1D6-85E9-44FE-88C5-C8891F517853}"/>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4" name="テキスト ボックス 203">
          <a:extLst>
            <a:ext uri="{FF2B5EF4-FFF2-40B4-BE49-F238E27FC236}">
              <a16:creationId xmlns="" xmlns:a16="http://schemas.microsoft.com/office/drawing/2014/main" id="{17CE685C-527D-451E-9CF0-04D25F21E33F}"/>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a:extLst>
            <a:ext uri="{FF2B5EF4-FFF2-40B4-BE49-F238E27FC236}">
              <a16:creationId xmlns="" xmlns:a16="http://schemas.microsoft.com/office/drawing/2014/main" id="{C9C4AA7B-BFB6-4094-B87D-44B3230755BE}"/>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6" name="テキスト ボックス 205">
          <a:extLst>
            <a:ext uri="{FF2B5EF4-FFF2-40B4-BE49-F238E27FC236}">
              <a16:creationId xmlns="" xmlns:a16="http://schemas.microsoft.com/office/drawing/2014/main" id="{5C5E4B04-1583-4CB9-9541-A82CA4D77ADD}"/>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a:extLst>
            <a:ext uri="{FF2B5EF4-FFF2-40B4-BE49-F238E27FC236}">
              <a16:creationId xmlns="" xmlns:a16="http://schemas.microsoft.com/office/drawing/2014/main" id="{E89D3F66-89A2-47AC-987C-11CDC1E655E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8" name="テキスト ボックス 207">
          <a:extLst>
            <a:ext uri="{FF2B5EF4-FFF2-40B4-BE49-F238E27FC236}">
              <a16:creationId xmlns="" xmlns:a16="http://schemas.microsoft.com/office/drawing/2014/main" id="{772B059C-5583-4ED4-B3D7-812AABB33FE0}"/>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体育館・プール】&#10;一人当たり面積グラフ枠">
          <a:extLst>
            <a:ext uri="{FF2B5EF4-FFF2-40B4-BE49-F238E27FC236}">
              <a16:creationId xmlns="" xmlns:a16="http://schemas.microsoft.com/office/drawing/2014/main" id="{5597DC0A-5E5B-4CAA-A1E5-2BB233E21915}"/>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81915</xdr:rowOff>
    </xdr:from>
    <xdr:to>
      <xdr:col>54</xdr:col>
      <xdr:colOff>189865</xdr:colOff>
      <xdr:row>64</xdr:row>
      <xdr:rowOff>62865</xdr:rowOff>
    </xdr:to>
    <xdr:cxnSp macro="">
      <xdr:nvCxnSpPr>
        <xdr:cNvPr id="210" name="直線コネクタ 209">
          <a:extLst>
            <a:ext uri="{FF2B5EF4-FFF2-40B4-BE49-F238E27FC236}">
              <a16:creationId xmlns="" xmlns:a16="http://schemas.microsoft.com/office/drawing/2014/main" id="{7D548F10-ECAD-4018-92A9-8E4EC2FFC774}"/>
            </a:ext>
          </a:extLst>
        </xdr:cNvPr>
        <xdr:cNvCxnSpPr/>
      </xdr:nvCxnSpPr>
      <xdr:spPr>
        <a:xfrm flipV="1">
          <a:off x="9219565" y="9302115"/>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11" name="【体育館・プール】&#10;一人当たり面積最小値テキスト">
          <a:extLst>
            <a:ext uri="{FF2B5EF4-FFF2-40B4-BE49-F238E27FC236}">
              <a16:creationId xmlns="" xmlns:a16="http://schemas.microsoft.com/office/drawing/2014/main" id="{B89E49C9-1504-45A7-8CA8-75FAA1CF7823}"/>
            </a:ext>
          </a:extLst>
        </xdr:cNvPr>
        <xdr:cNvSpPr txBox="1"/>
      </xdr:nvSpPr>
      <xdr:spPr>
        <a:xfrm>
          <a:off x="9258300" y="1079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12" name="直線コネクタ 211">
          <a:extLst>
            <a:ext uri="{FF2B5EF4-FFF2-40B4-BE49-F238E27FC236}">
              <a16:creationId xmlns="" xmlns:a16="http://schemas.microsoft.com/office/drawing/2014/main" id="{23E7C0F8-DFAC-47F7-BBE7-B5540F3922F5}"/>
            </a:ext>
          </a:extLst>
        </xdr:cNvPr>
        <xdr:cNvCxnSpPr/>
      </xdr:nvCxnSpPr>
      <xdr:spPr>
        <a:xfrm>
          <a:off x="9154160" y="107918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28592</xdr:rowOff>
    </xdr:from>
    <xdr:ext cx="469744" cy="259045"/>
    <xdr:sp macro="" textlink="">
      <xdr:nvSpPr>
        <xdr:cNvPr id="213" name="【体育館・プール】&#10;一人当たり面積最大値テキスト">
          <a:extLst>
            <a:ext uri="{FF2B5EF4-FFF2-40B4-BE49-F238E27FC236}">
              <a16:creationId xmlns="" xmlns:a16="http://schemas.microsoft.com/office/drawing/2014/main" id="{F55BF9F0-20A7-47C4-8B8E-598C700F8B8B}"/>
            </a:ext>
          </a:extLst>
        </xdr:cNvPr>
        <xdr:cNvSpPr txBox="1"/>
      </xdr:nvSpPr>
      <xdr:spPr>
        <a:xfrm>
          <a:off x="9258300" y="908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81915</xdr:rowOff>
    </xdr:from>
    <xdr:to>
      <xdr:col>55</xdr:col>
      <xdr:colOff>88900</xdr:colOff>
      <xdr:row>55</xdr:row>
      <xdr:rowOff>81915</xdr:rowOff>
    </xdr:to>
    <xdr:cxnSp macro="">
      <xdr:nvCxnSpPr>
        <xdr:cNvPr id="214" name="直線コネクタ 213">
          <a:extLst>
            <a:ext uri="{FF2B5EF4-FFF2-40B4-BE49-F238E27FC236}">
              <a16:creationId xmlns="" xmlns:a16="http://schemas.microsoft.com/office/drawing/2014/main" id="{E7BA57E4-EED5-4434-99A0-AE22511B4FC3}"/>
            </a:ext>
          </a:extLst>
        </xdr:cNvPr>
        <xdr:cNvCxnSpPr/>
      </xdr:nvCxnSpPr>
      <xdr:spPr>
        <a:xfrm>
          <a:off x="9154160" y="93021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65422</xdr:rowOff>
    </xdr:from>
    <xdr:ext cx="469744" cy="259045"/>
    <xdr:sp macro="" textlink="">
      <xdr:nvSpPr>
        <xdr:cNvPr id="215" name="【体育館・プール】&#10;一人当たり面積平均値テキスト">
          <a:extLst>
            <a:ext uri="{FF2B5EF4-FFF2-40B4-BE49-F238E27FC236}">
              <a16:creationId xmlns="" xmlns:a16="http://schemas.microsoft.com/office/drawing/2014/main" id="{D278C189-4FC3-4371-917F-5472C15BA9A7}"/>
            </a:ext>
          </a:extLst>
        </xdr:cNvPr>
        <xdr:cNvSpPr txBox="1"/>
      </xdr:nvSpPr>
      <xdr:spPr>
        <a:xfrm>
          <a:off x="9258300" y="102914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216" name="フローチャート: 判断 215">
          <a:extLst>
            <a:ext uri="{FF2B5EF4-FFF2-40B4-BE49-F238E27FC236}">
              <a16:creationId xmlns="" xmlns:a16="http://schemas.microsoft.com/office/drawing/2014/main" id="{79BAF440-B66D-4E6B-9C59-B69EB9F69245}"/>
            </a:ext>
          </a:extLst>
        </xdr:cNvPr>
        <xdr:cNvSpPr/>
      </xdr:nvSpPr>
      <xdr:spPr>
        <a:xfrm>
          <a:off x="9192260" y="104362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17" name="フローチャート: 判断 216">
          <a:extLst>
            <a:ext uri="{FF2B5EF4-FFF2-40B4-BE49-F238E27FC236}">
              <a16:creationId xmlns="" xmlns:a16="http://schemas.microsoft.com/office/drawing/2014/main" id="{AF4DC095-54FE-4EFA-9391-95493462AEB7}"/>
            </a:ext>
          </a:extLst>
        </xdr:cNvPr>
        <xdr:cNvSpPr/>
      </xdr:nvSpPr>
      <xdr:spPr>
        <a:xfrm>
          <a:off x="8445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18" name="フローチャート: 判断 217">
          <a:extLst>
            <a:ext uri="{FF2B5EF4-FFF2-40B4-BE49-F238E27FC236}">
              <a16:creationId xmlns="" xmlns:a16="http://schemas.microsoft.com/office/drawing/2014/main" id="{27C15583-B2CB-47A3-9D23-698036BF7C94}"/>
            </a:ext>
          </a:extLst>
        </xdr:cNvPr>
        <xdr:cNvSpPr/>
      </xdr:nvSpPr>
      <xdr:spPr>
        <a:xfrm>
          <a:off x="7670800" y="104381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63500</xdr:rowOff>
    </xdr:from>
    <xdr:to>
      <xdr:col>41</xdr:col>
      <xdr:colOff>101600</xdr:colOff>
      <xdr:row>62</xdr:row>
      <xdr:rowOff>165100</xdr:rowOff>
    </xdr:to>
    <xdr:sp macro="" textlink="">
      <xdr:nvSpPr>
        <xdr:cNvPr id="219" name="フローチャート: 判断 218">
          <a:extLst>
            <a:ext uri="{FF2B5EF4-FFF2-40B4-BE49-F238E27FC236}">
              <a16:creationId xmlns="" xmlns:a16="http://schemas.microsoft.com/office/drawing/2014/main" id="{08A52A4F-4CDB-436E-BC86-4681B418A162}"/>
            </a:ext>
          </a:extLst>
        </xdr:cNvPr>
        <xdr:cNvSpPr/>
      </xdr:nvSpPr>
      <xdr:spPr>
        <a:xfrm>
          <a:off x="687324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a:extLst>
            <a:ext uri="{FF2B5EF4-FFF2-40B4-BE49-F238E27FC236}">
              <a16:creationId xmlns="" xmlns:a16="http://schemas.microsoft.com/office/drawing/2014/main" id="{0E29116C-3F59-42C7-93A5-28C69193B066}"/>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a:extLst>
            <a:ext uri="{FF2B5EF4-FFF2-40B4-BE49-F238E27FC236}">
              <a16:creationId xmlns="" xmlns:a16="http://schemas.microsoft.com/office/drawing/2014/main" id="{89C72E59-669C-4B29-ABB2-64A7CAB6FC5D}"/>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a:extLst>
            <a:ext uri="{FF2B5EF4-FFF2-40B4-BE49-F238E27FC236}">
              <a16:creationId xmlns="" xmlns:a16="http://schemas.microsoft.com/office/drawing/2014/main" id="{42C6C464-6C4C-4992-9930-DEB1C94B79B3}"/>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a:extLst>
            <a:ext uri="{FF2B5EF4-FFF2-40B4-BE49-F238E27FC236}">
              <a16:creationId xmlns="" xmlns:a16="http://schemas.microsoft.com/office/drawing/2014/main" id="{A19EA577-28E3-4674-9C5F-714D9E8EBCFF}"/>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a:extLst>
            <a:ext uri="{FF2B5EF4-FFF2-40B4-BE49-F238E27FC236}">
              <a16:creationId xmlns="" xmlns:a16="http://schemas.microsoft.com/office/drawing/2014/main" id="{D9223F79-2FBC-46A6-80DD-E6B20750D039}"/>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99695</xdr:rowOff>
    </xdr:from>
    <xdr:to>
      <xdr:col>55</xdr:col>
      <xdr:colOff>50800</xdr:colOff>
      <xdr:row>63</xdr:row>
      <xdr:rowOff>29845</xdr:rowOff>
    </xdr:to>
    <xdr:sp macro="" textlink="">
      <xdr:nvSpPr>
        <xdr:cNvPr id="225" name="楕円 224">
          <a:extLst>
            <a:ext uri="{FF2B5EF4-FFF2-40B4-BE49-F238E27FC236}">
              <a16:creationId xmlns="" xmlns:a16="http://schemas.microsoft.com/office/drawing/2014/main" id="{A724B913-0BB7-4127-8761-8C2BBD65E178}"/>
            </a:ext>
          </a:extLst>
        </xdr:cNvPr>
        <xdr:cNvSpPr/>
      </xdr:nvSpPr>
      <xdr:spPr>
        <a:xfrm>
          <a:off x="9192260" y="104933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78122</xdr:rowOff>
    </xdr:from>
    <xdr:ext cx="469744" cy="259045"/>
    <xdr:sp macro="" textlink="">
      <xdr:nvSpPr>
        <xdr:cNvPr id="226" name="【体育館・プール】&#10;一人当たり面積該当値テキスト">
          <a:extLst>
            <a:ext uri="{FF2B5EF4-FFF2-40B4-BE49-F238E27FC236}">
              <a16:creationId xmlns="" xmlns:a16="http://schemas.microsoft.com/office/drawing/2014/main" id="{140C2750-AFC9-4250-84A8-29D799F30B52}"/>
            </a:ext>
          </a:extLst>
        </xdr:cNvPr>
        <xdr:cNvSpPr txBox="1"/>
      </xdr:nvSpPr>
      <xdr:spPr>
        <a:xfrm>
          <a:off x="9258300" y="104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99695</xdr:rowOff>
    </xdr:from>
    <xdr:to>
      <xdr:col>50</xdr:col>
      <xdr:colOff>165100</xdr:colOff>
      <xdr:row>63</xdr:row>
      <xdr:rowOff>29845</xdr:rowOff>
    </xdr:to>
    <xdr:sp macro="" textlink="">
      <xdr:nvSpPr>
        <xdr:cNvPr id="227" name="楕円 226">
          <a:extLst>
            <a:ext uri="{FF2B5EF4-FFF2-40B4-BE49-F238E27FC236}">
              <a16:creationId xmlns="" xmlns:a16="http://schemas.microsoft.com/office/drawing/2014/main" id="{A2B92DA0-2A68-4C5D-B578-97AC097C4B50}"/>
            </a:ext>
          </a:extLst>
        </xdr:cNvPr>
        <xdr:cNvSpPr/>
      </xdr:nvSpPr>
      <xdr:spPr>
        <a:xfrm>
          <a:off x="8445500" y="104933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150495</xdr:rowOff>
    </xdr:from>
    <xdr:to>
      <xdr:col>55</xdr:col>
      <xdr:colOff>0</xdr:colOff>
      <xdr:row>62</xdr:row>
      <xdr:rowOff>150495</xdr:rowOff>
    </xdr:to>
    <xdr:cxnSp macro="">
      <xdr:nvCxnSpPr>
        <xdr:cNvPr id="228" name="直線コネクタ 227">
          <a:extLst>
            <a:ext uri="{FF2B5EF4-FFF2-40B4-BE49-F238E27FC236}">
              <a16:creationId xmlns="" xmlns:a16="http://schemas.microsoft.com/office/drawing/2014/main" id="{4F24ECF2-4FB8-4148-9BC8-E1F0D4B01DF8}"/>
            </a:ext>
          </a:extLst>
        </xdr:cNvPr>
        <xdr:cNvCxnSpPr/>
      </xdr:nvCxnSpPr>
      <xdr:spPr>
        <a:xfrm>
          <a:off x="8496300" y="10544175"/>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101600</xdr:rowOff>
    </xdr:from>
    <xdr:to>
      <xdr:col>46</xdr:col>
      <xdr:colOff>38100</xdr:colOff>
      <xdr:row>63</xdr:row>
      <xdr:rowOff>31750</xdr:rowOff>
    </xdr:to>
    <xdr:sp macro="" textlink="">
      <xdr:nvSpPr>
        <xdr:cNvPr id="229" name="楕円 228">
          <a:extLst>
            <a:ext uri="{FF2B5EF4-FFF2-40B4-BE49-F238E27FC236}">
              <a16:creationId xmlns="" xmlns:a16="http://schemas.microsoft.com/office/drawing/2014/main" id="{D7DFE468-8E68-4740-B518-EC50FA77EDC6}"/>
            </a:ext>
          </a:extLst>
        </xdr:cNvPr>
        <xdr:cNvSpPr/>
      </xdr:nvSpPr>
      <xdr:spPr>
        <a:xfrm>
          <a:off x="7670800" y="104952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150495</xdr:rowOff>
    </xdr:from>
    <xdr:to>
      <xdr:col>50</xdr:col>
      <xdr:colOff>114300</xdr:colOff>
      <xdr:row>62</xdr:row>
      <xdr:rowOff>152400</xdr:rowOff>
    </xdr:to>
    <xdr:cxnSp macro="">
      <xdr:nvCxnSpPr>
        <xdr:cNvPr id="230" name="直線コネクタ 229">
          <a:extLst>
            <a:ext uri="{FF2B5EF4-FFF2-40B4-BE49-F238E27FC236}">
              <a16:creationId xmlns="" xmlns:a16="http://schemas.microsoft.com/office/drawing/2014/main" id="{6A8CD41A-92E5-4D5B-A786-A2B11CDA42C4}"/>
            </a:ext>
          </a:extLst>
        </xdr:cNvPr>
        <xdr:cNvCxnSpPr/>
      </xdr:nvCxnSpPr>
      <xdr:spPr>
        <a:xfrm flipV="1">
          <a:off x="7713980" y="10544175"/>
          <a:ext cx="78232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31115</xdr:rowOff>
    </xdr:from>
    <xdr:to>
      <xdr:col>41</xdr:col>
      <xdr:colOff>101600</xdr:colOff>
      <xdr:row>62</xdr:row>
      <xdr:rowOff>132715</xdr:rowOff>
    </xdr:to>
    <xdr:sp macro="" textlink="">
      <xdr:nvSpPr>
        <xdr:cNvPr id="231" name="楕円 230">
          <a:extLst>
            <a:ext uri="{FF2B5EF4-FFF2-40B4-BE49-F238E27FC236}">
              <a16:creationId xmlns="" xmlns:a16="http://schemas.microsoft.com/office/drawing/2014/main" id="{A9E4475B-E988-49B2-8E36-02B2C4BA5444}"/>
            </a:ext>
          </a:extLst>
        </xdr:cNvPr>
        <xdr:cNvSpPr/>
      </xdr:nvSpPr>
      <xdr:spPr>
        <a:xfrm>
          <a:off x="6873240" y="104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81915</xdr:rowOff>
    </xdr:from>
    <xdr:to>
      <xdr:col>45</xdr:col>
      <xdr:colOff>177800</xdr:colOff>
      <xdr:row>62</xdr:row>
      <xdr:rowOff>152400</xdr:rowOff>
    </xdr:to>
    <xdr:cxnSp macro="">
      <xdr:nvCxnSpPr>
        <xdr:cNvPr id="232" name="直線コネクタ 231">
          <a:extLst>
            <a:ext uri="{FF2B5EF4-FFF2-40B4-BE49-F238E27FC236}">
              <a16:creationId xmlns="" xmlns:a16="http://schemas.microsoft.com/office/drawing/2014/main" id="{0F371F44-59F1-4A37-885D-AB24328977D4}"/>
            </a:ext>
          </a:extLst>
        </xdr:cNvPr>
        <xdr:cNvCxnSpPr/>
      </xdr:nvCxnSpPr>
      <xdr:spPr>
        <a:xfrm>
          <a:off x="6924040" y="10475595"/>
          <a:ext cx="78994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4462</xdr:rowOff>
    </xdr:from>
    <xdr:ext cx="469744" cy="259045"/>
    <xdr:sp macro="" textlink="">
      <xdr:nvSpPr>
        <xdr:cNvPr id="233" name="n_1aveValue【体育館・プール】&#10;一人当たり面積">
          <a:extLst>
            <a:ext uri="{FF2B5EF4-FFF2-40B4-BE49-F238E27FC236}">
              <a16:creationId xmlns="" xmlns:a16="http://schemas.microsoft.com/office/drawing/2014/main" id="{72C14C4E-C520-4284-89A9-F886A98F5311}"/>
            </a:ext>
          </a:extLst>
        </xdr:cNvPr>
        <xdr:cNvSpPr txBox="1"/>
      </xdr:nvSpPr>
      <xdr:spPr>
        <a:xfrm>
          <a:off x="8271587" y="1023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162577</xdr:rowOff>
    </xdr:from>
    <xdr:ext cx="469744" cy="259045"/>
    <xdr:sp macro="" textlink="">
      <xdr:nvSpPr>
        <xdr:cNvPr id="234" name="n_2aveValue【体育館・プール】&#10;一人当たり面積">
          <a:extLst>
            <a:ext uri="{FF2B5EF4-FFF2-40B4-BE49-F238E27FC236}">
              <a16:creationId xmlns="" xmlns:a16="http://schemas.microsoft.com/office/drawing/2014/main" id="{86B94FB2-BF6F-4F9D-9F10-5AC81E3361A5}"/>
            </a:ext>
          </a:extLst>
        </xdr:cNvPr>
        <xdr:cNvSpPr txBox="1"/>
      </xdr:nvSpPr>
      <xdr:spPr>
        <a:xfrm>
          <a:off x="750958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156227</xdr:rowOff>
    </xdr:from>
    <xdr:ext cx="469744" cy="259045"/>
    <xdr:sp macro="" textlink="">
      <xdr:nvSpPr>
        <xdr:cNvPr id="235" name="n_3aveValue【体育館・プール】&#10;一人当たり面積">
          <a:extLst>
            <a:ext uri="{FF2B5EF4-FFF2-40B4-BE49-F238E27FC236}">
              <a16:creationId xmlns="" xmlns:a16="http://schemas.microsoft.com/office/drawing/2014/main" id="{6C349849-9A09-4F48-9924-2388A1CF2486}"/>
            </a:ext>
          </a:extLst>
        </xdr:cNvPr>
        <xdr:cNvSpPr txBox="1"/>
      </xdr:nvSpPr>
      <xdr:spPr>
        <a:xfrm>
          <a:off x="6712027" y="1054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20972</xdr:rowOff>
    </xdr:from>
    <xdr:ext cx="469744" cy="259045"/>
    <xdr:sp macro="" textlink="">
      <xdr:nvSpPr>
        <xdr:cNvPr id="236" name="n_1mainValue【体育館・プール】&#10;一人当たり面積">
          <a:extLst>
            <a:ext uri="{FF2B5EF4-FFF2-40B4-BE49-F238E27FC236}">
              <a16:creationId xmlns="" xmlns:a16="http://schemas.microsoft.com/office/drawing/2014/main" id="{FA6E14FC-040D-49F7-A162-9DE8F5D7C519}"/>
            </a:ext>
          </a:extLst>
        </xdr:cNvPr>
        <xdr:cNvSpPr txBox="1"/>
      </xdr:nvSpPr>
      <xdr:spPr>
        <a:xfrm>
          <a:off x="8271587" y="1058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22877</xdr:rowOff>
    </xdr:from>
    <xdr:ext cx="469744" cy="259045"/>
    <xdr:sp macro="" textlink="">
      <xdr:nvSpPr>
        <xdr:cNvPr id="237" name="n_2mainValue【体育館・プール】&#10;一人当たり面積">
          <a:extLst>
            <a:ext uri="{FF2B5EF4-FFF2-40B4-BE49-F238E27FC236}">
              <a16:creationId xmlns="" xmlns:a16="http://schemas.microsoft.com/office/drawing/2014/main" id="{95A0482D-34FA-42BA-8C16-6D6528AF332C}"/>
            </a:ext>
          </a:extLst>
        </xdr:cNvPr>
        <xdr:cNvSpPr txBox="1"/>
      </xdr:nvSpPr>
      <xdr:spPr>
        <a:xfrm>
          <a:off x="7509587" y="1058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149242</xdr:rowOff>
    </xdr:from>
    <xdr:ext cx="469744" cy="259045"/>
    <xdr:sp macro="" textlink="">
      <xdr:nvSpPr>
        <xdr:cNvPr id="238" name="n_3mainValue【体育館・プール】&#10;一人当たり面積">
          <a:extLst>
            <a:ext uri="{FF2B5EF4-FFF2-40B4-BE49-F238E27FC236}">
              <a16:creationId xmlns="" xmlns:a16="http://schemas.microsoft.com/office/drawing/2014/main" id="{B6C7E1C7-5C8D-4091-A8A5-3A156061A4A5}"/>
            </a:ext>
          </a:extLst>
        </xdr:cNvPr>
        <xdr:cNvSpPr txBox="1"/>
      </xdr:nvSpPr>
      <xdr:spPr>
        <a:xfrm>
          <a:off x="6712027" y="1020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a:extLst>
            <a:ext uri="{FF2B5EF4-FFF2-40B4-BE49-F238E27FC236}">
              <a16:creationId xmlns="" xmlns:a16="http://schemas.microsoft.com/office/drawing/2014/main" id="{A339551F-70D9-4BAC-A202-6C980550F33A}"/>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a:extLst>
            <a:ext uri="{FF2B5EF4-FFF2-40B4-BE49-F238E27FC236}">
              <a16:creationId xmlns="" xmlns:a16="http://schemas.microsoft.com/office/drawing/2014/main" id="{33ADB57E-D0FB-4447-88D4-40D87631DF45}"/>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a:extLst>
            <a:ext uri="{FF2B5EF4-FFF2-40B4-BE49-F238E27FC236}">
              <a16:creationId xmlns="" xmlns:a16="http://schemas.microsoft.com/office/drawing/2014/main" id="{14F013D6-1524-43ED-BFD2-FC70ED586E9E}"/>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a:extLst>
            <a:ext uri="{FF2B5EF4-FFF2-40B4-BE49-F238E27FC236}">
              <a16:creationId xmlns="" xmlns:a16="http://schemas.microsoft.com/office/drawing/2014/main" id="{2E61A639-DC9B-42B0-BC1E-3ECECDBC5872}"/>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a:extLst>
            <a:ext uri="{FF2B5EF4-FFF2-40B4-BE49-F238E27FC236}">
              <a16:creationId xmlns="" xmlns:a16="http://schemas.microsoft.com/office/drawing/2014/main" id="{3C93334C-A531-45DD-ADD7-6D9508604712}"/>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a:extLst>
            <a:ext uri="{FF2B5EF4-FFF2-40B4-BE49-F238E27FC236}">
              <a16:creationId xmlns="" xmlns:a16="http://schemas.microsoft.com/office/drawing/2014/main" id="{4C9A1848-3434-4FF6-AEDC-EBDB7F2C604C}"/>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a:extLst>
            <a:ext uri="{FF2B5EF4-FFF2-40B4-BE49-F238E27FC236}">
              <a16:creationId xmlns="" xmlns:a16="http://schemas.microsoft.com/office/drawing/2014/main" id="{DD6146DB-6158-4788-892C-11D6EF845141}"/>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a:extLst>
            <a:ext uri="{FF2B5EF4-FFF2-40B4-BE49-F238E27FC236}">
              <a16:creationId xmlns="" xmlns:a16="http://schemas.microsoft.com/office/drawing/2014/main" id="{99028B10-556D-4C05-9D05-5D324CB93013}"/>
            </a:ext>
          </a:extLst>
        </xdr:cNvPr>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47" name="正方形/長方形 246">
          <a:extLst>
            <a:ext uri="{FF2B5EF4-FFF2-40B4-BE49-F238E27FC236}">
              <a16:creationId xmlns="" xmlns:a16="http://schemas.microsoft.com/office/drawing/2014/main" id="{C4100831-5262-417B-8D9E-E9F8CCF225BF}"/>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8" name="正方形/長方形 247">
          <a:extLst>
            <a:ext uri="{FF2B5EF4-FFF2-40B4-BE49-F238E27FC236}">
              <a16:creationId xmlns="" xmlns:a16="http://schemas.microsoft.com/office/drawing/2014/main" id="{F49650F3-59A5-416E-A291-34D01D499F47}"/>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9" name="正方形/長方形 248">
          <a:extLst>
            <a:ext uri="{FF2B5EF4-FFF2-40B4-BE49-F238E27FC236}">
              <a16:creationId xmlns="" xmlns:a16="http://schemas.microsoft.com/office/drawing/2014/main" id="{6F4497F1-837E-4B62-8EE8-D49F2DFF1509}"/>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0" name="正方形/長方形 249">
          <a:extLst>
            <a:ext uri="{FF2B5EF4-FFF2-40B4-BE49-F238E27FC236}">
              <a16:creationId xmlns="" xmlns:a16="http://schemas.microsoft.com/office/drawing/2014/main" id="{AFA78884-7C13-49C3-ABC1-22326D481763}"/>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1" name="正方形/長方形 250">
          <a:extLst>
            <a:ext uri="{FF2B5EF4-FFF2-40B4-BE49-F238E27FC236}">
              <a16:creationId xmlns="" xmlns:a16="http://schemas.microsoft.com/office/drawing/2014/main" id="{D62A2915-DEDB-4551-8243-9402ACB1F9B6}"/>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2" name="正方形/長方形 251">
          <a:extLst>
            <a:ext uri="{FF2B5EF4-FFF2-40B4-BE49-F238E27FC236}">
              <a16:creationId xmlns="" xmlns:a16="http://schemas.microsoft.com/office/drawing/2014/main" id="{52FFFE2E-030C-4073-BBFE-2079F3B736DE}"/>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3" name="正方形/長方形 252">
          <a:extLst>
            <a:ext uri="{FF2B5EF4-FFF2-40B4-BE49-F238E27FC236}">
              <a16:creationId xmlns="" xmlns:a16="http://schemas.microsoft.com/office/drawing/2014/main" id="{1C2F857C-F723-4279-ADF4-36FB81B12A4A}"/>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4" name="正方形/長方形 253">
          <a:extLst>
            <a:ext uri="{FF2B5EF4-FFF2-40B4-BE49-F238E27FC236}">
              <a16:creationId xmlns="" xmlns:a16="http://schemas.microsoft.com/office/drawing/2014/main" id="{3484BAB0-9EBB-49A7-9546-1BA19E1D7A59}"/>
            </a:ext>
          </a:extLst>
        </xdr:cNvPr>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5" name="正方形/長方形 254">
          <a:extLst>
            <a:ext uri="{FF2B5EF4-FFF2-40B4-BE49-F238E27FC236}">
              <a16:creationId xmlns="" xmlns:a16="http://schemas.microsoft.com/office/drawing/2014/main" id="{131E8018-8977-4F0E-B953-67EA60585839}"/>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6" name="正方形/長方形 255">
          <a:extLst>
            <a:ext uri="{FF2B5EF4-FFF2-40B4-BE49-F238E27FC236}">
              <a16:creationId xmlns="" xmlns:a16="http://schemas.microsoft.com/office/drawing/2014/main" id="{144C0F5E-1A8F-450A-A0D7-AB57E4358E35}"/>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7" name="正方形/長方形 256">
          <a:extLst>
            <a:ext uri="{FF2B5EF4-FFF2-40B4-BE49-F238E27FC236}">
              <a16:creationId xmlns="" xmlns:a16="http://schemas.microsoft.com/office/drawing/2014/main" id="{96505FDA-E80C-45A1-AE7B-62963A78BD6D}"/>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8" name="正方形/長方形 257">
          <a:extLst>
            <a:ext uri="{FF2B5EF4-FFF2-40B4-BE49-F238E27FC236}">
              <a16:creationId xmlns="" xmlns:a16="http://schemas.microsoft.com/office/drawing/2014/main" id="{6C039714-4BA4-488B-9B0C-2F3E48585897}"/>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9" name="正方形/長方形 258">
          <a:extLst>
            <a:ext uri="{FF2B5EF4-FFF2-40B4-BE49-F238E27FC236}">
              <a16:creationId xmlns="" xmlns:a16="http://schemas.microsoft.com/office/drawing/2014/main" id="{9996001E-9E6E-4DB8-A0D6-BAEF8B2950BC}"/>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0" name="正方形/長方形 259">
          <a:extLst>
            <a:ext uri="{FF2B5EF4-FFF2-40B4-BE49-F238E27FC236}">
              <a16:creationId xmlns="" xmlns:a16="http://schemas.microsoft.com/office/drawing/2014/main" id="{F8CF8780-D3D3-4BD8-AE9E-1CBDA60EAEBF}"/>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1" name="正方形/長方形 260">
          <a:extLst>
            <a:ext uri="{FF2B5EF4-FFF2-40B4-BE49-F238E27FC236}">
              <a16:creationId xmlns="" xmlns:a16="http://schemas.microsoft.com/office/drawing/2014/main" id="{1A43C54A-C81E-4038-B580-397C7CB87FC4}"/>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2" name="正方形/長方形 261">
          <a:extLst>
            <a:ext uri="{FF2B5EF4-FFF2-40B4-BE49-F238E27FC236}">
              <a16:creationId xmlns="" xmlns:a16="http://schemas.microsoft.com/office/drawing/2014/main" id="{6BE6F679-C19D-466D-8D1D-1C2C36EEC86C}"/>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3" name="テキスト ボックス 262">
          <a:extLst>
            <a:ext uri="{FF2B5EF4-FFF2-40B4-BE49-F238E27FC236}">
              <a16:creationId xmlns="" xmlns:a16="http://schemas.microsoft.com/office/drawing/2014/main" id="{08025D33-6E46-4C26-B146-92E7EFDE0FC7}"/>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4" name="直線コネクタ 263">
          <a:extLst>
            <a:ext uri="{FF2B5EF4-FFF2-40B4-BE49-F238E27FC236}">
              <a16:creationId xmlns="" xmlns:a16="http://schemas.microsoft.com/office/drawing/2014/main" id="{6DFB44D3-EE0F-428D-9951-AA1EE7EB74FE}"/>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65" name="直線コネクタ 264">
          <a:extLst>
            <a:ext uri="{FF2B5EF4-FFF2-40B4-BE49-F238E27FC236}">
              <a16:creationId xmlns="" xmlns:a16="http://schemas.microsoft.com/office/drawing/2014/main" id="{768E946F-3D72-4159-8901-42DB0F7C5004}"/>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66" name="テキスト ボックス 265">
          <a:extLst>
            <a:ext uri="{FF2B5EF4-FFF2-40B4-BE49-F238E27FC236}">
              <a16:creationId xmlns="" xmlns:a16="http://schemas.microsoft.com/office/drawing/2014/main" id="{EC7CB4B9-5CE3-4DF7-A067-E7437EFFDE7E}"/>
            </a:ext>
          </a:extLst>
        </xdr:cNvPr>
        <xdr:cNvSpPr txBox="1"/>
      </xdr:nvSpPr>
      <xdr:spPr>
        <a:xfrm>
          <a:off x="37734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67" name="直線コネクタ 266">
          <a:extLst>
            <a:ext uri="{FF2B5EF4-FFF2-40B4-BE49-F238E27FC236}">
              <a16:creationId xmlns="" xmlns:a16="http://schemas.microsoft.com/office/drawing/2014/main" id="{F4F07EE7-D933-44B1-9198-F8F2EC1402FF}"/>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68" name="テキスト ボックス 267">
          <a:extLst>
            <a:ext uri="{FF2B5EF4-FFF2-40B4-BE49-F238E27FC236}">
              <a16:creationId xmlns="" xmlns:a16="http://schemas.microsoft.com/office/drawing/2014/main" id="{7C81C96B-E31A-481F-B584-A24D90FA2C46}"/>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69" name="直線コネクタ 268">
          <a:extLst>
            <a:ext uri="{FF2B5EF4-FFF2-40B4-BE49-F238E27FC236}">
              <a16:creationId xmlns="" xmlns:a16="http://schemas.microsoft.com/office/drawing/2014/main" id="{9F0269F3-B071-462F-9DB2-2543AEAF2AE3}"/>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70" name="テキスト ボックス 269">
          <a:extLst>
            <a:ext uri="{FF2B5EF4-FFF2-40B4-BE49-F238E27FC236}">
              <a16:creationId xmlns="" xmlns:a16="http://schemas.microsoft.com/office/drawing/2014/main" id="{0594F605-C471-42D9-B6D2-C20197E52F08}"/>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71" name="直線コネクタ 270">
          <a:extLst>
            <a:ext uri="{FF2B5EF4-FFF2-40B4-BE49-F238E27FC236}">
              <a16:creationId xmlns="" xmlns:a16="http://schemas.microsoft.com/office/drawing/2014/main" id="{AE19FD56-DB1D-4F38-A748-CBB73E913873}"/>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72" name="テキスト ボックス 271">
          <a:extLst>
            <a:ext uri="{FF2B5EF4-FFF2-40B4-BE49-F238E27FC236}">
              <a16:creationId xmlns="" xmlns:a16="http://schemas.microsoft.com/office/drawing/2014/main" id="{2DDA4D2F-397A-4034-9009-D8157684D927}"/>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73" name="直線コネクタ 272">
          <a:extLst>
            <a:ext uri="{FF2B5EF4-FFF2-40B4-BE49-F238E27FC236}">
              <a16:creationId xmlns="" xmlns:a16="http://schemas.microsoft.com/office/drawing/2014/main" id="{992C7CFD-3D14-45F9-89E0-1D4657A252A4}"/>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74" name="テキスト ボックス 273">
          <a:extLst>
            <a:ext uri="{FF2B5EF4-FFF2-40B4-BE49-F238E27FC236}">
              <a16:creationId xmlns="" xmlns:a16="http://schemas.microsoft.com/office/drawing/2014/main" id="{62705B5C-D6C8-4B09-9537-984C9D993084}"/>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75" name="直線コネクタ 274">
          <a:extLst>
            <a:ext uri="{FF2B5EF4-FFF2-40B4-BE49-F238E27FC236}">
              <a16:creationId xmlns="" xmlns:a16="http://schemas.microsoft.com/office/drawing/2014/main" id="{A054F5DB-EA6A-40C0-8286-6A8BD0CBA2CA}"/>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76" name="テキスト ボックス 275">
          <a:extLst>
            <a:ext uri="{FF2B5EF4-FFF2-40B4-BE49-F238E27FC236}">
              <a16:creationId xmlns="" xmlns:a16="http://schemas.microsoft.com/office/drawing/2014/main" id="{17E7DBB0-25B0-488D-A9EA-9F7F520B13AC}"/>
            </a:ext>
          </a:extLst>
        </xdr:cNvPr>
        <xdr:cNvSpPr txBox="1"/>
      </xdr:nvSpPr>
      <xdr:spPr>
        <a:xfrm>
          <a:off x="27196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7" name="直線コネクタ 276">
          <a:extLst>
            <a:ext uri="{FF2B5EF4-FFF2-40B4-BE49-F238E27FC236}">
              <a16:creationId xmlns="" xmlns:a16="http://schemas.microsoft.com/office/drawing/2014/main" id="{50E84AA9-2744-43CE-9BDA-EA8B2378A825}"/>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78" name="テキスト ボックス 277">
          <a:extLst>
            <a:ext uri="{FF2B5EF4-FFF2-40B4-BE49-F238E27FC236}">
              <a16:creationId xmlns="" xmlns:a16="http://schemas.microsoft.com/office/drawing/2014/main" id="{54A8E54A-00FD-4279-8051-14CAF166BC14}"/>
            </a:ext>
          </a:extLst>
        </xdr:cNvPr>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9" name="【市民会館】&#10;有形固定資産減価償却率グラフ枠">
          <a:extLst>
            <a:ext uri="{FF2B5EF4-FFF2-40B4-BE49-F238E27FC236}">
              <a16:creationId xmlns="" xmlns:a16="http://schemas.microsoft.com/office/drawing/2014/main" id="{C980B1FD-E0B9-4704-B70B-5FDDB78DB785}"/>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154577</xdr:rowOff>
    </xdr:to>
    <xdr:cxnSp macro="">
      <xdr:nvCxnSpPr>
        <xdr:cNvPr id="280" name="直線コネクタ 279">
          <a:extLst>
            <a:ext uri="{FF2B5EF4-FFF2-40B4-BE49-F238E27FC236}">
              <a16:creationId xmlns="" xmlns:a16="http://schemas.microsoft.com/office/drawing/2014/main" id="{6132D5FE-CAE0-414B-9855-8C1A1A92BED3}"/>
            </a:ext>
          </a:extLst>
        </xdr:cNvPr>
        <xdr:cNvCxnSpPr/>
      </xdr:nvCxnSpPr>
      <xdr:spPr>
        <a:xfrm flipV="1">
          <a:off x="4086225" y="16713381"/>
          <a:ext cx="0" cy="154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340478" cy="259045"/>
    <xdr:sp macro="" textlink="">
      <xdr:nvSpPr>
        <xdr:cNvPr id="281" name="【市民会館】&#10;有形固定資産減価償却率最小値テキスト">
          <a:extLst>
            <a:ext uri="{FF2B5EF4-FFF2-40B4-BE49-F238E27FC236}">
              <a16:creationId xmlns="" xmlns:a16="http://schemas.microsoft.com/office/drawing/2014/main" id="{F8D9BC21-4712-4E93-AB12-F7206D4D7CB4}"/>
            </a:ext>
          </a:extLst>
        </xdr:cNvPr>
        <xdr:cNvSpPr txBox="1"/>
      </xdr:nvSpPr>
      <xdr:spPr>
        <a:xfrm>
          <a:off x="4124960" y="182635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282" name="直線コネクタ 281">
          <a:extLst>
            <a:ext uri="{FF2B5EF4-FFF2-40B4-BE49-F238E27FC236}">
              <a16:creationId xmlns="" xmlns:a16="http://schemas.microsoft.com/office/drawing/2014/main" id="{4AF08D76-79E8-4FB1-A0EA-970D32C4F4CB}"/>
            </a:ext>
          </a:extLst>
        </xdr:cNvPr>
        <xdr:cNvCxnSpPr/>
      </xdr:nvCxnSpPr>
      <xdr:spPr>
        <a:xfrm>
          <a:off x="4020820" y="182596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283" name="【市民会館】&#10;有形固定資産減価償却率最大値テキスト">
          <a:extLst>
            <a:ext uri="{FF2B5EF4-FFF2-40B4-BE49-F238E27FC236}">
              <a16:creationId xmlns="" xmlns:a16="http://schemas.microsoft.com/office/drawing/2014/main" id="{2A988277-E6B5-4F65-87B4-486B31DC4FDA}"/>
            </a:ext>
          </a:extLst>
        </xdr:cNvPr>
        <xdr:cNvSpPr txBox="1"/>
      </xdr:nvSpPr>
      <xdr:spPr>
        <a:xfrm>
          <a:off x="412496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284" name="直線コネクタ 283">
          <a:extLst>
            <a:ext uri="{FF2B5EF4-FFF2-40B4-BE49-F238E27FC236}">
              <a16:creationId xmlns="" xmlns:a16="http://schemas.microsoft.com/office/drawing/2014/main" id="{39D7A2D1-426F-4CA5-80B0-AF30FEB9B663}"/>
            </a:ext>
          </a:extLst>
        </xdr:cNvPr>
        <xdr:cNvCxnSpPr/>
      </xdr:nvCxnSpPr>
      <xdr:spPr>
        <a:xfrm>
          <a:off x="402082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137721</xdr:rowOff>
    </xdr:from>
    <xdr:ext cx="405111" cy="259045"/>
    <xdr:sp macro="" textlink="">
      <xdr:nvSpPr>
        <xdr:cNvPr id="285" name="【市民会館】&#10;有形固定資産減価償却率平均値テキスト">
          <a:extLst>
            <a:ext uri="{FF2B5EF4-FFF2-40B4-BE49-F238E27FC236}">
              <a16:creationId xmlns="" xmlns:a16="http://schemas.microsoft.com/office/drawing/2014/main" id="{4041A464-F89D-43B0-AD72-902678CDB7E3}"/>
            </a:ext>
          </a:extLst>
        </xdr:cNvPr>
        <xdr:cNvSpPr txBox="1"/>
      </xdr:nvSpPr>
      <xdr:spPr>
        <a:xfrm>
          <a:off x="4124960" y="174046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159294</xdr:rowOff>
    </xdr:from>
    <xdr:to>
      <xdr:col>24</xdr:col>
      <xdr:colOff>114300</xdr:colOff>
      <xdr:row>104</xdr:row>
      <xdr:rowOff>89444</xdr:rowOff>
    </xdr:to>
    <xdr:sp macro="" textlink="">
      <xdr:nvSpPr>
        <xdr:cNvPr id="286" name="フローチャート: 判断 285">
          <a:extLst>
            <a:ext uri="{FF2B5EF4-FFF2-40B4-BE49-F238E27FC236}">
              <a16:creationId xmlns="" xmlns:a16="http://schemas.microsoft.com/office/drawing/2014/main" id="{2B1AF756-A904-483F-A295-56445BB365B5}"/>
            </a:ext>
          </a:extLst>
        </xdr:cNvPr>
        <xdr:cNvSpPr/>
      </xdr:nvSpPr>
      <xdr:spPr>
        <a:xfrm>
          <a:off x="4036060" y="174262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152763</xdr:rowOff>
    </xdr:from>
    <xdr:to>
      <xdr:col>20</xdr:col>
      <xdr:colOff>38100</xdr:colOff>
      <xdr:row>104</xdr:row>
      <xdr:rowOff>82913</xdr:rowOff>
    </xdr:to>
    <xdr:sp macro="" textlink="">
      <xdr:nvSpPr>
        <xdr:cNvPr id="287" name="フローチャート: 判断 286">
          <a:extLst>
            <a:ext uri="{FF2B5EF4-FFF2-40B4-BE49-F238E27FC236}">
              <a16:creationId xmlns="" xmlns:a16="http://schemas.microsoft.com/office/drawing/2014/main" id="{5CF9E9F3-D2B0-4F19-8E17-F39E1E9EB468}"/>
            </a:ext>
          </a:extLst>
        </xdr:cNvPr>
        <xdr:cNvSpPr/>
      </xdr:nvSpPr>
      <xdr:spPr>
        <a:xfrm>
          <a:off x="3312160" y="174196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907</xdr:rowOff>
    </xdr:from>
    <xdr:to>
      <xdr:col>15</xdr:col>
      <xdr:colOff>101600</xdr:colOff>
      <xdr:row>104</xdr:row>
      <xdr:rowOff>102507</xdr:rowOff>
    </xdr:to>
    <xdr:sp macro="" textlink="">
      <xdr:nvSpPr>
        <xdr:cNvPr id="288" name="フローチャート: 判断 287">
          <a:extLst>
            <a:ext uri="{FF2B5EF4-FFF2-40B4-BE49-F238E27FC236}">
              <a16:creationId xmlns="" xmlns:a16="http://schemas.microsoft.com/office/drawing/2014/main" id="{EB1AFEF2-7C64-4ADC-8F77-496069BE3CA0}"/>
            </a:ext>
          </a:extLst>
        </xdr:cNvPr>
        <xdr:cNvSpPr/>
      </xdr:nvSpPr>
      <xdr:spPr>
        <a:xfrm>
          <a:off x="2514600" y="1743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170724</xdr:rowOff>
    </xdr:from>
    <xdr:to>
      <xdr:col>10</xdr:col>
      <xdr:colOff>165100</xdr:colOff>
      <xdr:row>104</xdr:row>
      <xdr:rowOff>100874</xdr:rowOff>
    </xdr:to>
    <xdr:sp macro="" textlink="">
      <xdr:nvSpPr>
        <xdr:cNvPr id="289" name="フローチャート: 判断 288">
          <a:extLst>
            <a:ext uri="{FF2B5EF4-FFF2-40B4-BE49-F238E27FC236}">
              <a16:creationId xmlns="" xmlns:a16="http://schemas.microsoft.com/office/drawing/2014/main" id="{B289F175-95F9-465E-B2FC-0373D29055E9}"/>
            </a:ext>
          </a:extLst>
        </xdr:cNvPr>
        <xdr:cNvSpPr/>
      </xdr:nvSpPr>
      <xdr:spPr>
        <a:xfrm>
          <a:off x="1739900" y="174376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0" name="テキスト ボックス 289">
          <a:extLst>
            <a:ext uri="{FF2B5EF4-FFF2-40B4-BE49-F238E27FC236}">
              <a16:creationId xmlns="" xmlns:a16="http://schemas.microsoft.com/office/drawing/2014/main" id="{66E0223D-22FA-4A27-BBB4-BBBE33953882}"/>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1" name="テキスト ボックス 290">
          <a:extLst>
            <a:ext uri="{FF2B5EF4-FFF2-40B4-BE49-F238E27FC236}">
              <a16:creationId xmlns="" xmlns:a16="http://schemas.microsoft.com/office/drawing/2014/main" id="{8047D7C8-103A-4CB2-9146-800BE2DEF868}"/>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2" name="テキスト ボックス 291">
          <a:extLst>
            <a:ext uri="{FF2B5EF4-FFF2-40B4-BE49-F238E27FC236}">
              <a16:creationId xmlns="" xmlns:a16="http://schemas.microsoft.com/office/drawing/2014/main" id="{8ED5C856-CB9A-4387-8B6C-281448C5821C}"/>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3" name="テキスト ボックス 292">
          <a:extLst>
            <a:ext uri="{FF2B5EF4-FFF2-40B4-BE49-F238E27FC236}">
              <a16:creationId xmlns="" xmlns:a16="http://schemas.microsoft.com/office/drawing/2014/main" id="{0BDF0414-0D50-4E43-8EFB-02A1C44A1E59}"/>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4" name="テキスト ボックス 293">
          <a:extLst>
            <a:ext uri="{FF2B5EF4-FFF2-40B4-BE49-F238E27FC236}">
              <a16:creationId xmlns="" xmlns:a16="http://schemas.microsoft.com/office/drawing/2014/main" id="{CEBF1D1C-3F89-4504-98F9-C2F1FC05E67C}"/>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66221</xdr:rowOff>
    </xdr:from>
    <xdr:to>
      <xdr:col>24</xdr:col>
      <xdr:colOff>114300</xdr:colOff>
      <xdr:row>102</xdr:row>
      <xdr:rowOff>167821</xdr:rowOff>
    </xdr:to>
    <xdr:sp macro="" textlink="">
      <xdr:nvSpPr>
        <xdr:cNvPr id="295" name="楕円 294">
          <a:extLst>
            <a:ext uri="{FF2B5EF4-FFF2-40B4-BE49-F238E27FC236}">
              <a16:creationId xmlns="" xmlns:a16="http://schemas.microsoft.com/office/drawing/2014/main" id="{EFAD6877-08BA-4C1E-B44D-B147AC7F2506}"/>
            </a:ext>
          </a:extLst>
        </xdr:cNvPr>
        <xdr:cNvSpPr/>
      </xdr:nvSpPr>
      <xdr:spPr>
        <a:xfrm>
          <a:off x="4036060" y="1716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89098</xdr:rowOff>
    </xdr:from>
    <xdr:ext cx="405111" cy="259045"/>
    <xdr:sp macro="" textlink="">
      <xdr:nvSpPr>
        <xdr:cNvPr id="296" name="【市民会館】&#10;有形固定資産減価償却率該当値テキスト">
          <a:extLst>
            <a:ext uri="{FF2B5EF4-FFF2-40B4-BE49-F238E27FC236}">
              <a16:creationId xmlns="" xmlns:a16="http://schemas.microsoft.com/office/drawing/2014/main" id="{574113F7-9973-4B63-AF97-1DA8FCD05945}"/>
            </a:ext>
          </a:extLst>
        </xdr:cNvPr>
        <xdr:cNvSpPr txBox="1"/>
      </xdr:nvSpPr>
      <xdr:spPr>
        <a:xfrm>
          <a:off x="4124960" y="17020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92348</xdr:rowOff>
    </xdr:from>
    <xdr:to>
      <xdr:col>20</xdr:col>
      <xdr:colOff>38100</xdr:colOff>
      <xdr:row>103</xdr:row>
      <xdr:rowOff>22498</xdr:rowOff>
    </xdr:to>
    <xdr:sp macro="" textlink="">
      <xdr:nvSpPr>
        <xdr:cNvPr id="297" name="楕円 296">
          <a:extLst>
            <a:ext uri="{FF2B5EF4-FFF2-40B4-BE49-F238E27FC236}">
              <a16:creationId xmlns="" xmlns:a16="http://schemas.microsoft.com/office/drawing/2014/main" id="{510EB7BC-D263-4699-B7F3-6461BCD0256C}"/>
            </a:ext>
          </a:extLst>
        </xdr:cNvPr>
        <xdr:cNvSpPr/>
      </xdr:nvSpPr>
      <xdr:spPr>
        <a:xfrm>
          <a:off x="3312160" y="171916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117021</xdr:rowOff>
    </xdr:from>
    <xdr:to>
      <xdr:col>24</xdr:col>
      <xdr:colOff>63500</xdr:colOff>
      <xdr:row>102</xdr:row>
      <xdr:rowOff>143148</xdr:rowOff>
    </xdr:to>
    <xdr:cxnSp macro="">
      <xdr:nvCxnSpPr>
        <xdr:cNvPr id="298" name="直線コネクタ 297">
          <a:extLst>
            <a:ext uri="{FF2B5EF4-FFF2-40B4-BE49-F238E27FC236}">
              <a16:creationId xmlns="" xmlns:a16="http://schemas.microsoft.com/office/drawing/2014/main" id="{07CCA18B-F7F4-4D2F-91B1-8969BE607698}"/>
            </a:ext>
          </a:extLst>
        </xdr:cNvPr>
        <xdr:cNvCxnSpPr/>
      </xdr:nvCxnSpPr>
      <xdr:spPr>
        <a:xfrm flipV="1">
          <a:off x="3355340" y="17216301"/>
          <a:ext cx="73152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116839</xdr:rowOff>
    </xdr:from>
    <xdr:to>
      <xdr:col>15</xdr:col>
      <xdr:colOff>101600</xdr:colOff>
      <xdr:row>103</xdr:row>
      <xdr:rowOff>46989</xdr:rowOff>
    </xdr:to>
    <xdr:sp macro="" textlink="">
      <xdr:nvSpPr>
        <xdr:cNvPr id="299" name="楕円 298">
          <a:extLst>
            <a:ext uri="{FF2B5EF4-FFF2-40B4-BE49-F238E27FC236}">
              <a16:creationId xmlns="" xmlns:a16="http://schemas.microsoft.com/office/drawing/2014/main" id="{ACFC9819-4A2B-4F42-8510-87D48FA0BE71}"/>
            </a:ext>
          </a:extLst>
        </xdr:cNvPr>
        <xdr:cNvSpPr/>
      </xdr:nvSpPr>
      <xdr:spPr>
        <a:xfrm>
          <a:off x="2514600" y="172161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143148</xdr:rowOff>
    </xdr:from>
    <xdr:to>
      <xdr:col>19</xdr:col>
      <xdr:colOff>177800</xdr:colOff>
      <xdr:row>102</xdr:row>
      <xdr:rowOff>167639</xdr:rowOff>
    </xdr:to>
    <xdr:cxnSp macro="">
      <xdr:nvCxnSpPr>
        <xdr:cNvPr id="300" name="直線コネクタ 299">
          <a:extLst>
            <a:ext uri="{FF2B5EF4-FFF2-40B4-BE49-F238E27FC236}">
              <a16:creationId xmlns="" xmlns:a16="http://schemas.microsoft.com/office/drawing/2014/main" id="{8D374800-0DDA-48B2-B9A7-48D1DD42301F}"/>
            </a:ext>
          </a:extLst>
        </xdr:cNvPr>
        <xdr:cNvCxnSpPr/>
      </xdr:nvCxnSpPr>
      <xdr:spPr>
        <a:xfrm flipV="1">
          <a:off x="2565400" y="17242428"/>
          <a:ext cx="789940" cy="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159294</xdr:rowOff>
    </xdr:from>
    <xdr:to>
      <xdr:col>10</xdr:col>
      <xdr:colOff>165100</xdr:colOff>
      <xdr:row>100</xdr:row>
      <xdr:rowOff>89444</xdr:rowOff>
    </xdr:to>
    <xdr:sp macro="" textlink="">
      <xdr:nvSpPr>
        <xdr:cNvPr id="301" name="楕円 300">
          <a:extLst>
            <a:ext uri="{FF2B5EF4-FFF2-40B4-BE49-F238E27FC236}">
              <a16:creationId xmlns="" xmlns:a16="http://schemas.microsoft.com/office/drawing/2014/main" id="{F822DE15-D687-49CE-A4E7-8D0D7A8CF4EA}"/>
            </a:ext>
          </a:extLst>
        </xdr:cNvPr>
        <xdr:cNvSpPr/>
      </xdr:nvSpPr>
      <xdr:spPr>
        <a:xfrm>
          <a:off x="1739900" y="167556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38644</xdr:rowOff>
    </xdr:from>
    <xdr:to>
      <xdr:col>15</xdr:col>
      <xdr:colOff>50800</xdr:colOff>
      <xdr:row>102</xdr:row>
      <xdr:rowOff>167639</xdr:rowOff>
    </xdr:to>
    <xdr:cxnSp macro="">
      <xdr:nvCxnSpPr>
        <xdr:cNvPr id="302" name="直線コネクタ 301">
          <a:extLst>
            <a:ext uri="{FF2B5EF4-FFF2-40B4-BE49-F238E27FC236}">
              <a16:creationId xmlns="" xmlns:a16="http://schemas.microsoft.com/office/drawing/2014/main" id="{EEF8330A-53F5-4C57-87DC-E9E188AB3F73}"/>
            </a:ext>
          </a:extLst>
        </xdr:cNvPr>
        <xdr:cNvCxnSpPr/>
      </xdr:nvCxnSpPr>
      <xdr:spPr>
        <a:xfrm>
          <a:off x="1790700" y="16802644"/>
          <a:ext cx="774700" cy="46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74040</xdr:rowOff>
    </xdr:from>
    <xdr:ext cx="405111" cy="259045"/>
    <xdr:sp macro="" textlink="">
      <xdr:nvSpPr>
        <xdr:cNvPr id="303" name="n_1aveValue【市民会館】&#10;有形固定資産減価償却率">
          <a:extLst>
            <a:ext uri="{FF2B5EF4-FFF2-40B4-BE49-F238E27FC236}">
              <a16:creationId xmlns="" xmlns:a16="http://schemas.microsoft.com/office/drawing/2014/main" id="{A02FD131-B15A-4787-8704-B7F86BDACFD1}"/>
            </a:ext>
          </a:extLst>
        </xdr:cNvPr>
        <xdr:cNvSpPr txBox="1"/>
      </xdr:nvSpPr>
      <xdr:spPr>
        <a:xfrm>
          <a:off x="3170564" y="17508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93634</xdr:rowOff>
    </xdr:from>
    <xdr:ext cx="405111" cy="259045"/>
    <xdr:sp macro="" textlink="">
      <xdr:nvSpPr>
        <xdr:cNvPr id="304" name="n_2aveValue【市民会館】&#10;有形固定資産減価償却率">
          <a:extLst>
            <a:ext uri="{FF2B5EF4-FFF2-40B4-BE49-F238E27FC236}">
              <a16:creationId xmlns="" xmlns:a16="http://schemas.microsoft.com/office/drawing/2014/main" id="{75AB0BDC-09F6-4492-A75C-E34C43612C51}"/>
            </a:ext>
          </a:extLst>
        </xdr:cNvPr>
        <xdr:cNvSpPr txBox="1"/>
      </xdr:nvSpPr>
      <xdr:spPr>
        <a:xfrm>
          <a:off x="2385704" y="17528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92001</xdr:rowOff>
    </xdr:from>
    <xdr:ext cx="405111" cy="259045"/>
    <xdr:sp macro="" textlink="">
      <xdr:nvSpPr>
        <xdr:cNvPr id="305" name="n_3aveValue【市民会館】&#10;有形固定資産減価償却率">
          <a:extLst>
            <a:ext uri="{FF2B5EF4-FFF2-40B4-BE49-F238E27FC236}">
              <a16:creationId xmlns="" xmlns:a16="http://schemas.microsoft.com/office/drawing/2014/main" id="{80559CC0-E80D-4FA8-B6F9-AC57FA53200B}"/>
            </a:ext>
          </a:extLst>
        </xdr:cNvPr>
        <xdr:cNvSpPr txBox="1"/>
      </xdr:nvSpPr>
      <xdr:spPr>
        <a:xfrm>
          <a:off x="1611004" y="17526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39025</xdr:rowOff>
    </xdr:from>
    <xdr:ext cx="405111" cy="259045"/>
    <xdr:sp macro="" textlink="">
      <xdr:nvSpPr>
        <xdr:cNvPr id="306" name="n_1mainValue【市民会館】&#10;有形固定資産減価償却率">
          <a:extLst>
            <a:ext uri="{FF2B5EF4-FFF2-40B4-BE49-F238E27FC236}">
              <a16:creationId xmlns="" xmlns:a16="http://schemas.microsoft.com/office/drawing/2014/main" id="{26852977-DEF5-4448-8A61-C072E27FCB13}"/>
            </a:ext>
          </a:extLst>
        </xdr:cNvPr>
        <xdr:cNvSpPr txBox="1"/>
      </xdr:nvSpPr>
      <xdr:spPr>
        <a:xfrm>
          <a:off x="3170564" y="16970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63516</xdr:rowOff>
    </xdr:from>
    <xdr:ext cx="405111" cy="259045"/>
    <xdr:sp macro="" textlink="">
      <xdr:nvSpPr>
        <xdr:cNvPr id="307" name="n_2mainValue【市民会館】&#10;有形固定資産減価償却率">
          <a:extLst>
            <a:ext uri="{FF2B5EF4-FFF2-40B4-BE49-F238E27FC236}">
              <a16:creationId xmlns="" xmlns:a16="http://schemas.microsoft.com/office/drawing/2014/main" id="{4F6218CE-B3A5-4B4B-AA21-A049346E515C}"/>
            </a:ext>
          </a:extLst>
        </xdr:cNvPr>
        <xdr:cNvSpPr txBox="1"/>
      </xdr:nvSpPr>
      <xdr:spPr>
        <a:xfrm>
          <a:off x="2385704" y="16995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98</xdr:row>
      <xdr:rowOff>105971</xdr:rowOff>
    </xdr:from>
    <xdr:ext cx="405111" cy="259045"/>
    <xdr:sp macro="" textlink="">
      <xdr:nvSpPr>
        <xdr:cNvPr id="308" name="n_3mainValue【市民会館】&#10;有形固定資産減価償却率">
          <a:extLst>
            <a:ext uri="{FF2B5EF4-FFF2-40B4-BE49-F238E27FC236}">
              <a16:creationId xmlns="" xmlns:a16="http://schemas.microsoft.com/office/drawing/2014/main" id="{0E1A5B85-D15A-4228-A30E-7AB26DF6AB99}"/>
            </a:ext>
          </a:extLst>
        </xdr:cNvPr>
        <xdr:cNvSpPr txBox="1"/>
      </xdr:nvSpPr>
      <xdr:spPr>
        <a:xfrm>
          <a:off x="1611004" y="1653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9" name="正方形/長方形 308">
          <a:extLst>
            <a:ext uri="{FF2B5EF4-FFF2-40B4-BE49-F238E27FC236}">
              <a16:creationId xmlns="" xmlns:a16="http://schemas.microsoft.com/office/drawing/2014/main" id="{C812FD06-071B-418F-899F-21F8C1CE2A1E}"/>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0" name="正方形/長方形 309">
          <a:extLst>
            <a:ext uri="{FF2B5EF4-FFF2-40B4-BE49-F238E27FC236}">
              <a16:creationId xmlns="" xmlns:a16="http://schemas.microsoft.com/office/drawing/2014/main" id="{A23188AD-64E4-40E1-A2DA-E967DBDD5812}"/>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1" name="正方形/長方形 310">
          <a:extLst>
            <a:ext uri="{FF2B5EF4-FFF2-40B4-BE49-F238E27FC236}">
              <a16:creationId xmlns="" xmlns:a16="http://schemas.microsoft.com/office/drawing/2014/main" id="{D59EFF4B-79C8-4C17-A3CE-612BCB6ABD2C}"/>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2" name="正方形/長方形 311">
          <a:extLst>
            <a:ext uri="{FF2B5EF4-FFF2-40B4-BE49-F238E27FC236}">
              <a16:creationId xmlns="" xmlns:a16="http://schemas.microsoft.com/office/drawing/2014/main" id="{3D280649-5A0F-4EE7-BE43-85601C257ED4}"/>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3" name="正方形/長方形 312">
          <a:extLst>
            <a:ext uri="{FF2B5EF4-FFF2-40B4-BE49-F238E27FC236}">
              <a16:creationId xmlns="" xmlns:a16="http://schemas.microsoft.com/office/drawing/2014/main" id="{ADE152A9-CBD9-4A53-B643-A301F4F2404A}"/>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4" name="正方形/長方形 313">
          <a:extLst>
            <a:ext uri="{FF2B5EF4-FFF2-40B4-BE49-F238E27FC236}">
              <a16:creationId xmlns="" xmlns:a16="http://schemas.microsoft.com/office/drawing/2014/main" id="{4D56F6C6-DF62-43B3-9C8E-DA3D654A1CCF}"/>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5" name="正方形/長方形 314">
          <a:extLst>
            <a:ext uri="{FF2B5EF4-FFF2-40B4-BE49-F238E27FC236}">
              <a16:creationId xmlns="" xmlns:a16="http://schemas.microsoft.com/office/drawing/2014/main" id="{40E2359B-681C-4889-B8EC-E5DA880C5752}"/>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6" name="正方形/長方形 315">
          <a:extLst>
            <a:ext uri="{FF2B5EF4-FFF2-40B4-BE49-F238E27FC236}">
              <a16:creationId xmlns="" xmlns:a16="http://schemas.microsoft.com/office/drawing/2014/main" id="{E48FCFEB-EC15-4D5F-8F28-17B12514390B}"/>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7" name="テキスト ボックス 316">
          <a:extLst>
            <a:ext uri="{FF2B5EF4-FFF2-40B4-BE49-F238E27FC236}">
              <a16:creationId xmlns="" xmlns:a16="http://schemas.microsoft.com/office/drawing/2014/main" id="{60765A2D-8509-4902-B017-B99B01D63EFF}"/>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8" name="直線コネクタ 317">
          <a:extLst>
            <a:ext uri="{FF2B5EF4-FFF2-40B4-BE49-F238E27FC236}">
              <a16:creationId xmlns="" xmlns:a16="http://schemas.microsoft.com/office/drawing/2014/main" id="{5F9F821B-934B-483B-8872-AF5698AC2455}"/>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19" name="直線コネクタ 318">
          <a:extLst>
            <a:ext uri="{FF2B5EF4-FFF2-40B4-BE49-F238E27FC236}">
              <a16:creationId xmlns="" xmlns:a16="http://schemas.microsoft.com/office/drawing/2014/main" id="{E1A15032-084D-405E-9F1B-B5D337C21ABA}"/>
            </a:ext>
          </a:extLst>
        </xdr:cNvPr>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20" name="テキスト ボックス 319">
          <a:extLst>
            <a:ext uri="{FF2B5EF4-FFF2-40B4-BE49-F238E27FC236}">
              <a16:creationId xmlns="" xmlns:a16="http://schemas.microsoft.com/office/drawing/2014/main" id="{DABE11AF-A31F-4A28-AECF-8BB1AA3E31AA}"/>
            </a:ext>
          </a:extLst>
        </xdr:cNvPr>
        <xdr:cNvSpPr txBox="1"/>
      </xdr:nvSpPr>
      <xdr:spPr>
        <a:xfrm>
          <a:off x="54053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21" name="直線コネクタ 320">
          <a:extLst>
            <a:ext uri="{FF2B5EF4-FFF2-40B4-BE49-F238E27FC236}">
              <a16:creationId xmlns="" xmlns:a16="http://schemas.microsoft.com/office/drawing/2014/main" id="{6B985EDC-00B6-4A63-92D4-B9B67ED6C0A3}"/>
            </a:ext>
          </a:extLst>
        </xdr:cNvPr>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22" name="テキスト ボックス 321">
          <a:extLst>
            <a:ext uri="{FF2B5EF4-FFF2-40B4-BE49-F238E27FC236}">
              <a16:creationId xmlns="" xmlns:a16="http://schemas.microsoft.com/office/drawing/2014/main" id="{8696A9D0-2E85-4255-A655-F9040EF2203F}"/>
            </a:ext>
          </a:extLst>
        </xdr:cNvPr>
        <xdr:cNvSpPr txBox="1"/>
      </xdr:nvSpPr>
      <xdr:spPr>
        <a:xfrm>
          <a:off x="540530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23" name="直線コネクタ 322">
          <a:extLst>
            <a:ext uri="{FF2B5EF4-FFF2-40B4-BE49-F238E27FC236}">
              <a16:creationId xmlns="" xmlns:a16="http://schemas.microsoft.com/office/drawing/2014/main" id="{7F4BE34A-537B-48FB-AF41-F4971DEA1255}"/>
            </a:ext>
          </a:extLst>
        </xdr:cNvPr>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24" name="テキスト ボックス 323">
          <a:extLst>
            <a:ext uri="{FF2B5EF4-FFF2-40B4-BE49-F238E27FC236}">
              <a16:creationId xmlns="" xmlns:a16="http://schemas.microsoft.com/office/drawing/2014/main" id="{9BC3E666-5A0F-4B8C-803B-E933935D1B32}"/>
            </a:ext>
          </a:extLst>
        </xdr:cNvPr>
        <xdr:cNvSpPr txBox="1"/>
      </xdr:nvSpPr>
      <xdr:spPr>
        <a:xfrm>
          <a:off x="540530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25" name="直線コネクタ 324">
          <a:extLst>
            <a:ext uri="{FF2B5EF4-FFF2-40B4-BE49-F238E27FC236}">
              <a16:creationId xmlns="" xmlns:a16="http://schemas.microsoft.com/office/drawing/2014/main" id="{2142913A-89C2-422F-8C50-9DDC1BD7490B}"/>
            </a:ext>
          </a:extLst>
        </xdr:cNvPr>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26" name="テキスト ボックス 325">
          <a:extLst>
            <a:ext uri="{FF2B5EF4-FFF2-40B4-BE49-F238E27FC236}">
              <a16:creationId xmlns="" xmlns:a16="http://schemas.microsoft.com/office/drawing/2014/main" id="{F95F49C3-AF32-4DE5-8A5D-D4F7E582773C}"/>
            </a:ext>
          </a:extLst>
        </xdr:cNvPr>
        <xdr:cNvSpPr txBox="1"/>
      </xdr:nvSpPr>
      <xdr:spPr>
        <a:xfrm>
          <a:off x="54053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7" name="直線コネクタ 326">
          <a:extLst>
            <a:ext uri="{FF2B5EF4-FFF2-40B4-BE49-F238E27FC236}">
              <a16:creationId xmlns="" xmlns:a16="http://schemas.microsoft.com/office/drawing/2014/main" id="{1DC1482D-6ADB-4C3E-A362-0917FC30D954}"/>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28" name="テキスト ボックス 327">
          <a:extLst>
            <a:ext uri="{FF2B5EF4-FFF2-40B4-BE49-F238E27FC236}">
              <a16:creationId xmlns="" xmlns:a16="http://schemas.microsoft.com/office/drawing/2014/main" id="{439BEEBF-DF10-41BF-B654-9952BD7117DD}"/>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9" name="【市民会館】&#10;一人当たり面積グラフ枠">
          <a:extLst>
            <a:ext uri="{FF2B5EF4-FFF2-40B4-BE49-F238E27FC236}">
              <a16:creationId xmlns="" xmlns:a16="http://schemas.microsoft.com/office/drawing/2014/main" id="{57C22B01-A7B7-4A74-A0EC-A60816498134}"/>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763</xdr:rowOff>
    </xdr:from>
    <xdr:to>
      <xdr:col>54</xdr:col>
      <xdr:colOff>189865</xdr:colOff>
      <xdr:row>108</xdr:row>
      <xdr:rowOff>71628</xdr:rowOff>
    </xdr:to>
    <xdr:cxnSp macro="">
      <xdr:nvCxnSpPr>
        <xdr:cNvPr id="330" name="直線コネクタ 329">
          <a:extLst>
            <a:ext uri="{FF2B5EF4-FFF2-40B4-BE49-F238E27FC236}">
              <a16:creationId xmlns="" xmlns:a16="http://schemas.microsoft.com/office/drawing/2014/main" id="{F7AAC5B7-1A9D-4FD1-990C-964F5502E5FC}"/>
            </a:ext>
          </a:extLst>
        </xdr:cNvPr>
        <xdr:cNvCxnSpPr/>
      </xdr:nvCxnSpPr>
      <xdr:spPr>
        <a:xfrm flipV="1">
          <a:off x="9219565" y="16932403"/>
          <a:ext cx="0" cy="124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331" name="【市民会館】&#10;一人当たり面積最小値テキスト">
          <a:extLst>
            <a:ext uri="{FF2B5EF4-FFF2-40B4-BE49-F238E27FC236}">
              <a16:creationId xmlns="" xmlns:a16="http://schemas.microsoft.com/office/drawing/2014/main" id="{A8DF12A4-A605-41C3-BB50-0C00B8FFE899}"/>
            </a:ext>
          </a:extLst>
        </xdr:cNvPr>
        <xdr:cNvSpPr txBox="1"/>
      </xdr:nvSpPr>
      <xdr:spPr>
        <a:xfrm>
          <a:off x="9258300" y="1818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332" name="直線コネクタ 331">
          <a:extLst>
            <a:ext uri="{FF2B5EF4-FFF2-40B4-BE49-F238E27FC236}">
              <a16:creationId xmlns="" xmlns:a16="http://schemas.microsoft.com/office/drawing/2014/main" id="{226C1632-C48C-4B00-8F23-77727B4D11A2}"/>
            </a:ext>
          </a:extLst>
        </xdr:cNvPr>
        <xdr:cNvCxnSpPr/>
      </xdr:nvCxnSpPr>
      <xdr:spPr>
        <a:xfrm>
          <a:off x="9154160" y="181767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118890</xdr:rowOff>
    </xdr:from>
    <xdr:ext cx="469744" cy="259045"/>
    <xdr:sp macro="" textlink="">
      <xdr:nvSpPr>
        <xdr:cNvPr id="333" name="【市民会館】&#10;一人当たり面積最大値テキスト">
          <a:extLst>
            <a:ext uri="{FF2B5EF4-FFF2-40B4-BE49-F238E27FC236}">
              <a16:creationId xmlns="" xmlns:a16="http://schemas.microsoft.com/office/drawing/2014/main" id="{2E006012-66EB-42C3-B91F-D745B55B0265}"/>
            </a:ext>
          </a:extLst>
        </xdr:cNvPr>
        <xdr:cNvSpPr txBox="1"/>
      </xdr:nvSpPr>
      <xdr:spPr>
        <a:xfrm>
          <a:off x="9258300" y="167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763</xdr:rowOff>
    </xdr:from>
    <xdr:to>
      <xdr:col>55</xdr:col>
      <xdr:colOff>88900</xdr:colOff>
      <xdr:row>101</xdr:row>
      <xdr:rowOff>763</xdr:rowOff>
    </xdr:to>
    <xdr:cxnSp macro="">
      <xdr:nvCxnSpPr>
        <xdr:cNvPr id="334" name="直線コネクタ 333">
          <a:extLst>
            <a:ext uri="{FF2B5EF4-FFF2-40B4-BE49-F238E27FC236}">
              <a16:creationId xmlns="" xmlns:a16="http://schemas.microsoft.com/office/drawing/2014/main" id="{866A5DE2-2BB5-4A42-B68D-476F09D50925}"/>
            </a:ext>
          </a:extLst>
        </xdr:cNvPr>
        <xdr:cNvCxnSpPr/>
      </xdr:nvCxnSpPr>
      <xdr:spPr>
        <a:xfrm>
          <a:off x="9154160" y="169324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154703</xdr:rowOff>
    </xdr:from>
    <xdr:ext cx="469744" cy="259045"/>
    <xdr:sp macro="" textlink="">
      <xdr:nvSpPr>
        <xdr:cNvPr id="335" name="【市民会館】&#10;一人当たり面積平均値テキスト">
          <a:extLst>
            <a:ext uri="{FF2B5EF4-FFF2-40B4-BE49-F238E27FC236}">
              <a16:creationId xmlns="" xmlns:a16="http://schemas.microsoft.com/office/drawing/2014/main" id="{624A72A1-B6C7-48E1-B94E-F5BDC0BE2137}"/>
            </a:ext>
          </a:extLst>
        </xdr:cNvPr>
        <xdr:cNvSpPr txBox="1"/>
      </xdr:nvSpPr>
      <xdr:spPr>
        <a:xfrm>
          <a:off x="9258300" y="17756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xdr:rowOff>
    </xdr:from>
    <xdr:to>
      <xdr:col>55</xdr:col>
      <xdr:colOff>50800</xdr:colOff>
      <xdr:row>106</xdr:row>
      <xdr:rowOff>106426</xdr:rowOff>
    </xdr:to>
    <xdr:sp macro="" textlink="">
      <xdr:nvSpPr>
        <xdr:cNvPr id="336" name="フローチャート: 判断 335">
          <a:extLst>
            <a:ext uri="{FF2B5EF4-FFF2-40B4-BE49-F238E27FC236}">
              <a16:creationId xmlns="" xmlns:a16="http://schemas.microsoft.com/office/drawing/2014/main" id="{AC202B25-DB05-49DA-9F59-2CFDF5F1DF69}"/>
            </a:ext>
          </a:extLst>
        </xdr:cNvPr>
        <xdr:cNvSpPr/>
      </xdr:nvSpPr>
      <xdr:spPr>
        <a:xfrm>
          <a:off x="9192260" y="1777466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39115</xdr:rowOff>
    </xdr:from>
    <xdr:to>
      <xdr:col>50</xdr:col>
      <xdr:colOff>165100</xdr:colOff>
      <xdr:row>106</xdr:row>
      <xdr:rowOff>140715</xdr:rowOff>
    </xdr:to>
    <xdr:sp macro="" textlink="">
      <xdr:nvSpPr>
        <xdr:cNvPr id="337" name="フローチャート: 判断 336">
          <a:extLst>
            <a:ext uri="{FF2B5EF4-FFF2-40B4-BE49-F238E27FC236}">
              <a16:creationId xmlns="" xmlns:a16="http://schemas.microsoft.com/office/drawing/2014/main" id="{78E54CCD-6CD1-40F6-AB8A-AE828A2436D7}"/>
            </a:ext>
          </a:extLst>
        </xdr:cNvPr>
        <xdr:cNvSpPr/>
      </xdr:nvSpPr>
      <xdr:spPr>
        <a:xfrm>
          <a:off x="8445500" y="17808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32258</xdr:rowOff>
    </xdr:from>
    <xdr:to>
      <xdr:col>46</xdr:col>
      <xdr:colOff>38100</xdr:colOff>
      <xdr:row>106</xdr:row>
      <xdr:rowOff>133858</xdr:rowOff>
    </xdr:to>
    <xdr:sp macro="" textlink="">
      <xdr:nvSpPr>
        <xdr:cNvPr id="338" name="フローチャート: 判断 337">
          <a:extLst>
            <a:ext uri="{FF2B5EF4-FFF2-40B4-BE49-F238E27FC236}">
              <a16:creationId xmlns="" xmlns:a16="http://schemas.microsoft.com/office/drawing/2014/main" id="{6FD3F051-0214-479A-BD57-5B2091483058}"/>
            </a:ext>
          </a:extLst>
        </xdr:cNvPr>
        <xdr:cNvSpPr/>
      </xdr:nvSpPr>
      <xdr:spPr>
        <a:xfrm>
          <a:off x="7670800" y="1780209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36830</xdr:rowOff>
    </xdr:from>
    <xdr:to>
      <xdr:col>41</xdr:col>
      <xdr:colOff>101600</xdr:colOff>
      <xdr:row>106</xdr:row>
      <xdr:rowOff>138430</xdr:rowOff>
    </xdr:to>
    <xdr:sp macro="" textlink="">
      <xdr:nvSpPr>
        <xdr:cNvPr id="339" name="フローチャート: 判断 338">
          <a:extLst>
            <a:ext uri="{FF2B5EF4-FFF2-40B4-BE49-F238E27FC236}">
              <a16:creationId xmlns="" xmlns:a16="http://schemas.microsoft.com/office/drawing/2014/main" id="{1EA8B825-C968-440C-B56C-73904A552983}"/>
            </a:ext>
          </a:extLst>
        </xdr:cNvPr>
        <xdr:cNvSpPr/>
      </xdr:nvSpPr>
      <xdr:spPr>
        <a:xfrm>
          <a:off x="687324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0" name="テキスト ボックス 339">
          <a:extLst>
            <a:ext uri="{FF2B5EF4-FFF2-40B4-BE49-F238E27FC236}">
              <a16:creationId xmlns="" xmlns:a16="http://schemas.microsoft.com/office/drawing/2014/main" id="{5B542549-9D46-46C8-B5FB-80A03C63F542}"/>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1" name="テキスト ボックス 340">
          <a:extLst>
            <a:ext uri="{FF2B5EF4-FFF2-40B4-BE49-F238E27FC236}">
              <a16:creationId xmlns="" xmlns:a16="http://schemas.microsoft.com/office/drawing/2014/main" id="{2DDF61BB-4C6C-46C3-B864-9EE790BA4B65}"/>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2" name="テキスト ボックス 341">
          <a:extLst>
            <a:ext uri="{FF2B5EF4-FFF2-40B4-BE49-F238E27FC236}">
              <a16:creationId xmlns="" xmlns:a16="http://schemas.microsoft.com/office/drawing/2014/main" id="{124D846E-4CFD-44F1-A407-D6DC4EE38793}"/>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3" name="テキスト ボックス 342">
          <a:extLst>
            <a:ext uri="{FF2B5EF4-FFF2-40B4-BE49-F238E27FC236}">
              <a16:creationId xmlns="" xmlns:a16="http://schemas.microsoft.com/office/drawing/2014/main" id="{10B0DDB3-990C-4366-8940-AA38735020F9}"/>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4" name="テキスト ボックス 343">
          <a:extLst>
            <a:ext uri="{FF2B5EF4-FFF2-40B4-BE49-F238E27FC236}">
              <a16:creationId xmlns="" xmlns:a16="http://schemas.microsoft.com/office/drawing/2014/main" id="{C9AA781E-FD64-4964-96AE-25552ECAFA9D}"/>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82550</xdr:rowOff>
    </xdr:from>
    <xdr:to>
      <xdr:col>55</xdr:col>
      <xdr:colOff>50800</xdr:colOff>
      <xdr:row>106</xdr:row>
      <xdr:rowOff>12700</xdr:rowOff>
    </xdr:to>
    <xdr:sp macro="" textlink="">
      <xdr:nvSpPr>
        <xdr:cNvPr id="345" name="楕円 344">
          <a:extLst>
            <a:ext uri="{FF2B5EF4-FFF2-40B4-BE49-F238E27FC236}">
              <a16:creationId xmlns="" xmlns:a16="http://schemas.microsoft.com/office/drawing/2014/main" id="{BFEE0344-34EB-4CC4-9B36-23A1CDFBC3F2}"/>
            </a:ext>
          </a:extLst>
        </xdr:cNvPr>
        <xdr:cNvSpPr/>
      </xdr:nvSpPr>
      <xdr:spPr>
        <a:xfrm>
          <a:off x="9192260" y="176847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105427</xdr:rowOff>
    </xdr:from>
    <xdr:ext cx="469744" cy="259045"/>
    <xdr:sp macro="" textlink="">
      <xdr:nvSpPr>
        <xdr:cNvPr id="346" name="【市民会館】&#10;一人当たり面積該当値テキスト">
          <a:extLst>
            <a:ext uri="{FF2B5EF4-FFF2-40B4-BE49-F238E27FC236}">
              <a16:creationId xmlns="" xmlns:a16="http://schemas.microsoft.com/office/drawing/2014/main" id="{79ABB7EC-9F50-43B9-870A-DAE81764C07F}"/>
            </a:ext>
          </a:extLst>
        </xdr:cNvPr>
        <xdr:cNvSpPr txBox="1"/>
      </xdr:nvSpPr>
      <xdr:spPr>
        <a:xfrm>
          <a:off x="9258300" y="1753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27687</xdr:rowOff>
    </xdr:from>
    <xdr:to>
      <xdr:col>50</xdr:col>
      <xdr:colOff>165100</xdr:colOff>
      <xdr:row>105</xdr:row>
      <xdr:rowOff>129287</xdr:rowOff>
    </xdr:to>
    <xdr:sp macro="" textlink="">
      <xdr:nvSpPr>
        <xdr:cNvPr id="347" name="楕円 346">
          <a:extLst>
            <a:ext uri="{FF2B5EF4-FFF2-40B4-BE49-F238E27FC236}">
              <a16:creationId xmlns="" xmlns:a16="http://schemas.microsoft.com/office/drawing/2014/main" id="{D1F8D5DE-9B95-4597-8564-E753B39EA4AB}"/>
            </a:ext>
          </a:extLst>
        </xdr:cNvPr>
        <xdr:cNvSpPr/>
      </xdr:nvSpPr>
      <xdr:spPr>
        <a:xfrm>
          <a:off x="8445500" y="1762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78487</xdr:rowOff>
    </xdr:from>
    <xdr:to>
      <xdr:col>55</xdr:col>
      <xdr:colOff>0</xdr:colOff>
      <xdr:row>105</xdr:row>
      <xdr:rowOff>133350</xdr:rowOff>
    </xdr:to>
    <xdr:cxnSp macro="">
      <xdr:nvCxnSpPr>
        <xdr:cNvPr id="348" name="直線コネクタ 347">
          <a:extLst>
            <a:ext uri="{FF2B5EF4-FFF2-40B4-BE49-F238E27FC236}">
              <a16:creationId xmlns="" xmlns:a16="http://schemas.microsoft.com/office/drawing/2014/main" id="{28E9D1D3-3F92-435E-9E3A-F6DE157B0D90}"/>
            </a:ext>
          </a:extLst>
        </xdr:cNvPr>
        <xdr:cNvCxnSpPr/>
      </xdr:nvCxnSpPr>
      <xdr:spPr>
        <a:xfrm>
          <a:off x="8496300" y="17680687"/>
          <a:ext cx="7239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32258</xdr:rowOff>
    </xdr:from>
    <xdr:to>
      <xdr:col>46</xdr:col>
      <xdr:colOff>38100</xdr:colOff>
      <xdr:row>105</xdr:row>
      <xdr:rowOff>133858</xdr:rowOff>
    </xdr:to>
    <xdr:sp macro="" textlink="">
      <xdr:nvSpPr>
        <xdr:cNvPr id="349" name="楕円 348">
          <a:extLst>
            <a:ext uri="{FF2B5EF4-FFF2-40B4-BE49-F238E27FC236}">
              <a16:creationId xmlns="" xmlns:a16="http://schemas.microsoft.com/office/drawing/2014/main" id="{8FC25BA4-CCEC-484F-827C-0AA74BE9A282}"/>
            </a:ext>
          </a:extLst>
        </xdr:cNvPr>
        <xdr:cNvSpPr/>
      </xdr:nvSpPr>
      <xdr:spPr>
        <a:xfrm>
          <a:off x="7670800" y="1763445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78487</xdr:rowOff>
    </xdr:from>
    <xdr:to>
      <xdr:col>50</xdr:col>
      <xdr:colOff>114300</xdr:colOff>
      <xdr:row>105</xdr:row>
      <xdr:rowOff>83058</xdr:rowOff>
    </xdr:to>
    <xdr:cxnSp macro="">
      <xdr:nvCxnSpPr>
        <xdr:cNvPr id="350" name="直線コネクタ 349">
          <a:extLst>
            <a:ext uri="{FF2B5EF4-FFF2-40B4-BE49-F238E27FC236}">
              <a16:creationId xmlns="" xmlns:a16="http://schemas.microsoft.com/office/drawing/2014/main" id="{D2172C04-3ED7-4843-8242-5199AB2F7EF5}"/>
            </a:ext>
          </a:extLst>
        </xdr:cNvPr>
        <xdr:cNvCxnSpPr/>
      </xdr:nvCxnSpPr>
      <xdr:spPr>
        <a:xfrm flipV="1">
          <a:off x="7713980" y="17680687"/>
          <a:ext cx="78232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105411</xdr:rowOff>
    </xdr:from>
    <xdr:to>
      <xdr:col>41</xdr:col>
      <xdr:colOff>101600</xdr:colOff>
      <xdr:row>107</xdr:row>
      <xdr:rowOff>35561</xdr:rowOff>
    </xdr:to>
    <xdr:sp macro="" textlink="">
      <xdr:nvSpPr>
        <xdr:cNvPr id="351" name="楕円 350">
          <a:extLst>
            <a:ext uri="{FF2B5EF4-FFF2-40B4-BE49-F238E27FC236}">
              <a16:creationId xmlns="" xmlns:a16="http://schemas.microsoft.com/office/drawing/2014/main" id="{C4E26ACA-D2EE-47C0-96C0-F8EBD99AFAC9}"/>
            </a:ext>
          </a:extLst>
        </xdr:cNvPr>
        <xdr:cNvSpPr/>
      </xdr:nvSpPr>
      <xdr:spPr>
        <a:xfrm>
          <a:off x="6873240" y="178752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83058</xdr:rowOff>
    </xdr:from>
    <xdr:to>
      <xdr:col>45</xdr:col>
      <xdr:colOff>177800</xdr:colOff>
      <xdr:row>106</xdr:row>
      <xdr:rowOff>156211</xdr:rowOff>
    </xdr:to>
    <xdr:cxnSp macro="">
      <xdr:nvCxnSpPr>
        <xdr:cNvPr id="352" name="直線コネクタ 351">
          <a:extLst>
            <a:ext uri="{FF2B5EF4-FFF2-40B4-BE49-F238E27FC236}">
              <a16:creationId xmlns="" xmlns:a16="http://schemas.microsoft.com/office/drawing/2014/main" id="{CE818FD2-CC90-4D22-BD49-91BC2B5BB61A}"/>
            </a:ext>
          </a:extLst>
        </xdr:cNvPr>
        <xdr:cNvCxnSpPr/>
      </xdr:nvCxnSpPr>
      <xdr:spPr>
        <a:xfrm flipV="1">
          <a:off x="6924040" y="17685258"/>
          <a:ext cx="789940" cy="24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131842</xdr:rowOff>
    </xdr:from>
    <xdr:ext cx="469744" cy="259045"/>
    <xdr:sp macro="" textlink="">
      <xdr:nvSpPr>
        <xdr:cNvPr id="353" name="n_1aveValue【市民会館】&#10;一人当たり面積">
          <a:extLst>
            <a:ext uri="{FF2B5EF4-FFF2-40B4-BE49-F238E27FC236}">
              <a16:creationId xmlns="" xmlns:a16="http://schemas.microsoft.com/office/drawing/2014/main" id="{136F7715-F90A-49E5-AE6E-E4990CADA86F}"/>
            </a:ext>
          </a:extLst>
        </xdr:cNvPr>
        <xdr:cNvSpPr txBox="1"/>
      </xdr:nvSpPr>
      <xdr:spPr>
        <a:xfrm>
          <a:off x="8271587" y="1790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124985</xdr:rowOff>
    </xdr:from>
    <xdr:ext cx="469744" cy="259045"/>
    <xdr:sp macro="" textlink="">
      <xdr:nvSpPr>
        <xdr:cNvPr id="354" name="n_2aveValue【市民会館】&#10;一人当たり面積">
          <a:extLst>
            <a:ext uri="{FF2B5EF4-FFF2-40B4-BE49-F238E27FC236}">
              <a16:creationId xmlns="" xmlns:a16="http://schemas.microsoft.com/office/drawing/2014/main" id="{11E0743C-22C4-42B6-A3C9-263DEA7656E8}"/>
            </a:ext>
          </a:extLst>
        </xdr:cNvPr>
        <xdr:cNvSpPr txBox="1"/>
      </xdr:nvSpPr>
      <xdr:spPr>
        <a:xfrm>
          <a:off x="7509587" y="1789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154957</xdr:rowOff>
    </xdr:from>
    <xdr:ext cx="469744" cy="259045"/>
    <xdr:sp macro="" textlink="">
      <xdr:nvSpPr>
        <xdr:cNvPr id="355" name="n_3aveValue【市民会館】&#10;一人当たり面積">
          <a:extLst>
            <a:ext uri="{FF2B5EF4-FFF2-40B4-BE49-F238E27FC236}">
              <a16:creationId xmlns="" xmlns:a16="http://schemas.microsoft.com/office/drawing/2014/main" id="{1423DD56-CC02-46EA-B36B-E525C96A98FE}"/>
            </a:ext>
          </a:extLst>
        </xdr:cNvPr>
        <xdr:cNvSpPr txBox="1"/>
      </xdr:nvSpPr>
      <xdr:spPr>
        <a:xfrm>
          <a:off x="6712027" y="1758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145814</xdr:rowOff>
    </xdr:from>
    <xdr:ext cx="469744" cy="259045"/>
    <xdr:sp macro="" textlink="">
      <xdr:nvSpPr>
        <xdr:cNvPr id="356" name="n_1mainValue【市民会館】&#10;一人当たり面積">
          <a:extLst>
            <a:ext uri="{FF2B5EF4-FFF2-40B4-BE49-F238E27FC236}">
              <a16:creationId xmlns="" xmlns:a16="http://schemas.microsoft.com/office/drawing/2014/main" id="{315453C1-BA47-4066-8C12-AB42D988A700}"/>
            </a:ext>
          </a:extLst>
        </xdr:cNvPr>
        <xdr:cNvSpPr txBox="1"/>
      </xdr:nvSpPr>
      <xdr:spPr>
        <a:xfrm>
          <a:off x="8271587" y="1741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150385</xdr:rowOff>
    </xdr:from>
    <xdr:ext cx="469744" cy="259045"/>
    <xdr:sp macro="" textlink="">
      <xdr:nvSpPr>
        <xdr:cNvPr id="357" name="n_2mainValue【市民会館】&#10;一人当たり面積">
          <a:extLst>
            <a:ext uri="{FF2B5EF4-FFF2-40B4-BE49-F238E27FC236}">
              <a16:creationId xmlns="" xmlns:a16="http://schemas.microsoft.com/office/drawing/2014/main" id="{67CE2E74-26FF-4215-94C0-8FFA31574429}"/>
            </a:ext>
          </a:extLst>
        </xdr:cNvPr>
        <xdr:cNvSpPr txBox="1"/>
      </xdr:nvSpPr>
      <xdr:spPr>
        <a:xfrm>
          <a:off x="7509587" y="1741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26688</xdr:rowOff>
    </xdr:from>
    <xdr:ext cx="469744" cy="259045"/>
    <xdr:sp macro="" textlink="">
      <xdr:nvSpPr>
        <xdr:cNvPr id="358" name="n_3mainValue【市民会館】&#10;一人当たり面積">
          <a:extLst>
            <a:ext uri="{FF2B5EF4-FFF2-40B4-BE49-F238E27FC236}">
              <a16:creationId xmlns="" xmlns:a16="http://schemas.microsoft.com/office/drawing/2014/main" id="{6467D284-089D-4025-BF45-E9445CEA4ADA}"/>
            </a:ext>
          </a:extLst>
        </xdr:cNvPr>
        <xdr:cNvSpPr txBox="1"/>
      </xdr:nvSpPr>
      <xdr:spPr>
        <a:xfrm>
          <a:off x="6712027" y="1796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9" name="正方形/長方形 358">
          <a:extLst>
            <a:ext uri="{FF2B5EF4-FFF2-40B4-BE49-F238E27FC236}">
              <a16:creationId xmlns="" xmlns:a16="http://schemas.microsoft.com/office/drawing/2014/main" id="{1F2D216B-931F-4B66-8C60-BF0339A51D1D}"/>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0" name="正方形/長方形 359">
          <a:extLst>
            <a:ext uri="{FF2B5EF4-FFF2-40B4-BE49-F238E27FC236}">
              <a16:creationId xmlns="" xmlns:a16="http://schemas.microsoft.com/office/drawing/2014/main" id="{12CC0BB8-0293-430C-82A9-D2A8A19FADB8}"/>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1" name="正方形/長方形 360">
          <a:extLst>
            <a:ext uri="{FF2B5EF4-FFF2-40B4-BE49-F238E27FC236}">
              <a16:creationId xmlns="" xmlns:a16="http://schemas.microsoft.com/office/drawing/2014/main" id="{28695A01-0DF4-456E-8403-804DEA5AA959}"/>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2" name="正方形/長方形 361">
          <a:extLst>
            <a:ext uri="{FF2B5EF4-FFF2-40B4-BE49-F238E27FC236}">
              <a16:creationId xmlns="" xmlns:a16="http://schemas.microsoft.com/office/drawing/2014/main" id="{CEAC485F-5F5F-4BCC-94D9-68B9627A6B23}"/>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3" name="正方形/長方形 362">
          <a:extLst>
            <a:ext uri="{FF2B5EF4-FFF2-40B4-BE49-F238E27FC236}">
              <a16:creationId xmlns="" xmlns:a16="http://schemas.microsoft.com/office/drawing/2014/main" id="{65B8B5D8-A447-4736-B7C9-E3741E451FB2}"/>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4" name="正方形/長方形 363">
          <a:extLst>
            <a:ext uri="{FF2B5EF4-FFF2-40B4-BE49-F238E27FC236}">
              <a16:creationId xmlns="" xmlns:a16="http://schemas.microsoft.com/office/drawing/2014/main" id="{BE4D5669-FC5C-4123-B208-FBB06BD33153}"/>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5" name="正方形/長方形 364">
          <a:extLst>
            <a:ext uri="{FF2B5EF4-FFF2-40B4-BE49-F238E27FC236}">
              <a16:creationId xmlns="" xmlns:a16="http://schemas.microsoft.com/office/drawing/2014/main" id="{D0E98F3F-A694-4AE0-8075-D76A42C732BE}"/>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6" name="正方形/長方形 365">
          <a:extLst>
            <a:ext uri="{FF2B5EF4-FFF2-40B4-BE49-F238E27FC236}">
              <a16:creationId xmlns="" xmlns:a16="http://schemas.microsoft.com/office/drawing/2014/main" id="{E901A8D6-8717-4D0C-A521-719882B50758}"/>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7" name="テキスト ボックス 366">
          <a:extLst>
            <a:ext uri="{FF2B5EF4-FFF2-40B4-BE49-F238E27FC236}">
              <a16:creationId xmlns="" xmlns:a16="http://schemas.microsoft.com/office/drawing/2014/main" id="{9D820209-5811-4233-8408-A79537A6964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8" name="直線コネクタ 367">
          <a:extLst>
            <a:ext uri="{FF2B5EF4-FFF2-40B4-BE49-F238E27FC236}">
              <a16:creationId xmlns="" xmlns:a16="http://schemas.microsoft.com/office/drawing/2014/main" id="{BA8BB6E7-B4CC-4987-B00E-5285DBA2FFEB}"/>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69" name="直線コネクタ 368">
          <a:extLst>
            <a:ext uri="{FF2B5EF4-FFF2-40B4-BE49-F238E27FC236}">
              <a16:creationId xmlns="" xmlns:a16="http://schemas.microsoft.com/office/drawing/2014/main" id="{FC17F95C-23CC-4A57-9292-1C63CB2064BF}"/>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0" name="テキスト ボックス 369">
          <a:extLst>
            <a:ext uri="{FF2B5EF4-FFF2-40B4-BE49-F238E27FC236}">
              <a16:creationId xmlns="" xmlns:a16="http://schemas.microsoft.com/office/drawing/2014/main" id="{8C0769E9-D269-4468-B344-E6D239168AB1}"/>
            </a:ext>
          </a:extLst>
        </xdr:cNvPr>
        <xdr:cNvSpPr txBox="1"/>
      </xdr:nvSpPr>
      <xdr:spPr>
        <a:xfrm>
          <a:off x="1066688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1" name="直線コネクタ 370">
          <a:extLst>
            <a:ext uri="{FF2B5EF4-FFF2-40B4-BE49-F238E27FC236}">
              <a16:creationId xmlns="" xmlns:a16="http://schemas.microsoft.com/office/drawing/2014/main" id="{D8D43EBB-4199-44B6-A1EE-2FC8E4D35829}"/>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2" name="テキスト ボックス 371">
          <a:extLst>
            <a:ext uri="{FF2B5EF4-FFF2-40B4-BE49-F238E27FC236}">
              <a16:creationId xmlns="" xmlns:a16="http://schemas.microsoft.com/office/drawing/2014/main" id="{4496B76E-B105-4DA7-AAEB-3B4E6FEBBDA4}"/>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3" name="直線コネクタ 372">
          <a:extLst>
            <a:ext uri="{FF2B5EF4-FFF2-40B4-BE49-F238E27FC236}">
              <a16:creationId xmlns="" xmlns:a16="http://schemas.microsoft.com/office/drawing/2014/main" id="{AB3642F4-B8BC-4CBF-B81A-C792EF7E8B4E}"/>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4" name="テキスト ボックス 373">
          <a:extLst>
            <a:ext uri="{FF2B5EF4-FFF2-40B4-BE49-F238E27FC236}">
              <a16:creationId xmlns="" xmlns:a16="http://schemas.microsoft.com/office/drawing/2014/main" id="{B8B501BA-5EB5-4D05-9190-D67558ECB49B}"/>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5" name="直線コネクタ 374">
          <a:extLst>
            <a:ext uri="{FF2B5EF4-FFF2-40B4-BE49-F238E27FC236}">
              <a16:creationId xmlns="" xmlns:a16="http://schemas.microsoft.com/office/drawing/2014/main" id="{0A657DE0-CAAA-4CB7-ADBC-72241BDEF1B8}"/>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6" name="テキスト ボックス 375">
          <a:extLst>
            <a:ext uri="{FF2B5EF4-FFF2-40B4-BE49-F238E27FC236}">
              <a16:creationId xmlns="" xmlns:a16="http://schemas.microsoft.com/office/drawing/2014/main" id="{378DC240-5F5C-4B98-A239-B64EF2700D45}"/>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7" name="直線コネクタ 376">
          <a:extLst>
            <a:ext uri="{FF2B5EF4-FFF2-40B4-BE49-F238E27FC236}">
              <a16:creationId xmlns="" xmlns:a16="http://schemas.microsoft.com/office/drawing/2014/main" id="{ADA2F722-7B14-4911-8033-52A8B3F978DA}"/>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8" name="テキスト ボックス 377">
          <a:extLst>
            <a:ext uri="{FF2B5EF4-FFF2-40B4-BE49-F238E27FC236}">
              <a16:creationId xmlns="" xmlns:a16="http://schemas.microsoft.com/office/drawing/2014/main" id="{66D0F797-6E16-413D-84B0-DD9AF6946693}"/>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79" name="直線コネクタ 378">
          <a:extLst>
            <a:ext uri="{FF2B5EF4-FFF2-40B4-BE49-F238E27FC236}">
              <a16:creationId xmlns="" xmlns:a16="http://schemas.microsoft.com/office/drawing/2014/main" id="{BF1C8692-6F27-476F-B675-0CB8FDDA302C}"/>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0" name="テキスト ボックス 379">
          <a:extLst>
            <a:ext uri="{FF2B5EF4-FFF2-40B4-BE49-F238E27FC236}">
              <a16:creationId xmlns="" xmlns:a16="http://schemas.microsoft.com/office/drawing/2014/main" id="{35E2CBF8-2918-4C9C-BBFD-6FD3462FC855}"/>
            </a:ext>
          </a:extLst>
        </xdr:cNvPr>
        <xdr:cNvSpPr txBox="1"/>
      </xdr:nvSpPr>
      <xdr:spPr>
        <a:xfrm>
          <a:off x="105615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1" name="直線コネクタ 380">
          <a:extLst>
            <a:ext uri="{FF2B5EF4-FFF2-40B4-BE49-F238E27FC236}">
              <a16:creationId xmlns="" xmlns:a16="http://schemas.microsoft.com/office/drawing/2014/main" id="{749A303C-37A0-42B8-9100-876C6E1EC15A}"/>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2" name="テキスト ボックス 381">
          <a:extLst>
            <a:ext uri="{FF2B5EF4-FFF2-40B4-BE49-F238E27FC236}">
              <a16:creationId xmlns="" xmlns:a16="http://schemas.microsoft.com/office/drawing/2014/main" id="{8A224A1F-0203-434B-B635-5891415431F7}"/>
            </a:ext>
          </a:extLst>
        </xdr:cNvPr>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3" name="【一般廃棄物処理施設】&#10;有形固定資産減価償却率グラフ枠">
          <a:extLst>
            <a:ext uri="{FF2B5EF4-FFF2-40B4-BE49-F238E27FC236}">
              <a16:creationId xmlns="" xmlns:a16="http://schemas.microsoft.com/office/drawing/2014/main" id="{6000E99F-E772-4136-B1A2-5A41CC6DF617}"/>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384" name="直線コネクタ 383">
          <a:extLst>
            <a:ext uri="{FF2B5EF4-FFF2-40B4-BE49-F238E27FC236}">
              <a16:creationId xmlns="" xmlns:a16="http://schemas.microsoft.com/office/drawing/2014/main" id="{F2DBA727-96DE-4AFF-9876-AC7A452B9093}"/>
            </a:ext>
          </a:extLst>
        </xdr:cNvPr>
        <xdr:cNvCxnSpPr/>
      </xdr:nvCxnSpPr>
      <xdr:spPr>
        <a:xfrm flipV="1">
          <a:off x="14375764" y="5590359"/>
          <a:ext cx="0" cy="1543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385" name="【一般廃棄物処理施設】&#10;有形固定資産減価償却率最小値テキスト">
          <a:extLst>
            <a:ext uri="{FF2B5EF4-FFF2-40B4-BE49-F238E27FC236}">
              <a16:creationId xmlns="" xmlns:a16="http://schemas.microsoft.com/office/drawing/2014/main" id="{DE8A4F06-8681-494B-A089-70EF316CDC0D}"/>
            </a:ext>
          </a:extLst>
        </xdr:cNvPr>
        <xdr:cNvSpPr txBox="1"/>
      </xdr:nvSpPr>
      <xdr:spPr>
        <a:xfrm>
          <a:off x="14414500" y="71372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86" name="直線コネクタ 385">
          <a:extLst>
            <a:ext uri="{FF2B5EF4-FFF2-40B4-BE49-F238E27FC236}">
              <a16:creationId xmlns="" xmlns:a16="http://schemas.microsoft.com/office/drawing/2014/main" id="{08740172-161E-4F04-8959-0EF8378287B6}"/>
            </a:ext>
          </a:extLst>
        </xdr:cNvPr>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405111" cy="259045"/>
    <xdr:sp macro="" textlink="">
      <xdr:nvSpPr>
        <xdr:cNvPr id="387" name="【一般廃棄物処理施設】&#10;有形固定資産減価償却率最大値テキスト">
          <a:extLst>
            <a:ext uri="{FF2B5EF4-FFF2-40B4-BE49-F238E27FC236}">
              <a16:creationId xmlns="" xmlns:a16="http://schemas.microsoft.com/office/drawing/2014/main" id="{B0352DF0-247A-42A8-BEA3-1BF7EFFC6A74}"/>
            </a:ext>
          </a:extLst>
        </xdr:cNvPr>
        <xdr:cNvSpPr txBox="1"/>
      </xdr:nvSpPr>
      <xdr:spPr>
        <a:xfrm>
          <a:off x="14414500" y="5369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388" name="直線コネクタ 387">
          <a:extLst>
            <a:ext uri="{FF2B5EF4-FFF2-40B4-BE49-F238E27FC236}">
              <a16:creationId xmlns="" xmlns:a16="http://schemas.microsoft.com/office/drawing/2014/main" id="{FE8C3022-3898-4F0E-A2F6-6484C2EE61D8}"/>
            </a:ext>
          </a:extLst>
        </xdr:cNvPr>
        <xdr:cNvCxnSpPr/>
      </xdr:nvCxnSpPr>
      <xdr:spPr>
        <a:xfrm>
          <a:off x="14287500" y="55903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51180</xdr:rowOff>
    </xdr:from>
    <xdr:ext cx="405111" cy="259045"/>
    <xdr:sp macro="" textlink="">
      <xdr:nvSpPr>
        <xdr:cNvPr id="389" name="【一般廃棄物処理施設】&#10;有形固定資産減価償却率平均値テキスト">
          <a:extLst>
            <a:ext uri="{FF2B5EF4-FFF2-40B4-BE49-F238E27FC236}">
              <a16:creationId xmlns="" xmlns:a16="http://schemas.microsoft.com/office/drawing/2014/main" id="{ACE22039-6111-4E8E-A3E6-8D44B08E70C9}"/>
            </a:ext>
          </a:extLst>
        </xdr:cNvPr>
        <xdr:cNvSpPr txBox="1"/>
      </xdr:nvSpPr>
      <xdr:spPr>
        <a:xfrm>
          <a:off x="14414500" y="60862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72753</xdr:rowOff>
    </xdr:from>
    <xdr:to>
      <xdr:col>85</xdr:col>
      <xdr:colOff>177800</xdr:colOff>
      <xdr:row>37</xdr:row>
      <xdr:rowOff>2903</xdr:rowOff>
    </xdr:to>
    <xdr:sp macro="" textlink="">
      <xdr:nvSpPr>
        <xdr:cNvPr id="390" name="フローチャート: 判断 389">
          <a:extLst>
            <a:ext uri="{FF2B5EF4-FFF2-40B4-BE49-F238E27FC236}">
              <a16:creationId xmlns="" xmlns:a16="http://schemas.microsoft.com/office/drawing/2014/main" id="{9F262174-3ED3-41A6-87A6-DDF836FA47B7}"/>
            </a:ext>
          </a:extLst>
        </xdr:cNvPr>
        <xdr:cNvSpPr/>
      </xdr:nvSpPr>
      <xdr:spPr>
        <a:xfrm>
          <a:off x="14325600" y="610779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85816</xdr:rowOff>
    </xdr:from>
    <xdr:to>
      <xdr:col>81</xdr:col>
      <xdr:colOff>101600</xdr:colOff>
      <xdr:row>37</xdr:row>
      <xdr:rowOff>15966</xdr:rowOff>
    </xdr:to>
    <xdr:sp macro="" textlink="">
      <xdr:nvSpPr>
        <xdr:cNvPr id="391" name="フローチャート: 判断 390">
          <a:extLst>
            <a:ext uri="{FF2B5EF4-FFF2-40B4-BE49-F238E27FC236}">
              <a16:creationId xmlns="" xmlns:a16="http://schemas.microsoft.com/office/drawing/2014/main" id="{1D53897F-D264-4D8F-B6C3-81823389D7F7}"/>
            </a:ext>
          </a:extLst>
        </xdr:cNvPr>
        <xdr:cNvSpPr/>
      </xdr:nvSpPr>
      <xdr:spPr>
        <a:xfrm>
          <a:off x="13578840" y="61208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69487</xdr:rowOff>
    </xdr:from>
    <xdr:to>
      <xdr:col>76</xdr:col>
      <xdr:colOff>165100</xdr:colOff>
      <xdr:row>36</xdr:row>
      <xdr:rowOff>171087</xdr:rowOff>
    </xdr:to>
    <xdr:sp macro="" textlink="">
      <xdr:nvSpPr>
        <xdr:cNvPr id="392" name="フローチャート: 判断 391">
          <a:extLst>
            <a:ext uri="{FF2B5EF4-FFF2-40B4-BE49-F238E27FC236}">
              <a16:creationId xmlns="" xmlns:a16="http://schemas.microsoft.com/office/drawing/2014/main" id="{040A5008-B4FC-459E-A791-062BFF8A4603}"/>
            </a:ext>
          </a:extLst>
        </xdr:cNvPr>
        <xdr:cNvSpPr/>
      </xdr:nvSpPr>
      <xdr:spPr>
        <a:xfrm>
          <a:off x="12804140" y="61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139700</xdr:rowOff>
    </xdr:from>
    <xdr:to>
      <xdr:col>72</xdr:col>
      <xdr:colOff>38100</xdr:colOff>
      <xdr:row>37</xdr:row>
      <xdr:rowOff>69850</xdr:rowOff>
    </xdr:to>
    <xdr:sp macro="" textlink="">
      <xdr:nvSpPr>
        <xdr:cNvPr id="393" name="フローチャート: 判断 392">
          <a:extLst>
            <a:ext uri="{FF2B5EF4-FFF2-40B4-BE49-F238E27FC236}">
              <a16:creationId xmlns="" xmlns:a16="http://schemas.microsoft.com/office/drawing/2014/main" id="{4EC820D6-D6E9-42DC-A2C0-5E038861C79B}"/>
            </a:ext>
          </a:extLst>
        </xdr:cNvPr>
        <xdr:cNvSpPr/>
      </xdr:nvSpPr>
      <xdr:spPr>
        <a:xfrm>
          <a:off x="12029440" y="61747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4" name="テキスト ボックス 393">
          <a:extLst>
            <a:ext uri="{FF2B5EF4-FFF2-40B4-BE49-F238E27FC236}">
              <a16:creationId xmlns="" xmlns:a16="http://schemas.microsoft.com/office/drawing/2014/main" id="{9CE83043-56F4-48A6-BB2C-A396CD44935B}"/>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5" name="テキスト ボックス 394">
          <a:extLst>
            <a:ext uri="{FF2B5EF4-FFF2-40B4-BE49-F238E27FC236}">
              <a16:creationId xmlns="" xmlns:a16="http://schemas.microsoft.com/office/drawing/2014/main" id="{DE0BE67E-C793-4324-B328-060A8DB99908}"/>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6" name="テキスト ボックス 395">
          <a:extLst>
            <a:ext uri="{FF2B5EF4-FFF2-40B4-BE49-F238E27FC236}">
              <a16:creationId xmlns="" xmlns:a16="http://schemas.microsoft.com/office/drawing/2014/main" id="{178097CA-B994-4A14-A2DC-4E9D597D0EB6}"/>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7" name="テキスト ボックス 396">
          <a:extLst>
            <a:ext uri="{FF2B5EF4-FFF2-40B4-BE49-F238E27FC236}">
              <a16:creationId xmlns="" xmlns:a16="http://schemas.microsoft.com/office/drawing/2014/main" id="{7D75BDED-3C49-4B81-9617-49E32AA8D0FE}"/>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8" name="テキスト ボックス 397">
          <a:extLst>
            <a:ext uri="{FF2B5EF4-FFF2-40B4-BE49-F238E27FC236}">
              <a16:creationId xmlns="" xmlns:a16="http://schemas.microsoft.com/office/drawing/2014/main" id="{EA59E57B-D2E3-43CE-844A-1247EB4C58AF}"/>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28666</xdr:rowOff>
    </xdr:from>
    <xdr:to>
      <xdr:col>85</xdr:col>
      <xdr:colOff>177800</xdr:colOff>
      <xdr:row>34</xdr:row>
      <xdr:rowOff>130266</xdr:rowOff>
    </xdr:to>
    <xdr:sp macro="" textlink="">
      <xdr:nvSpPr>
        <xdr:cNvPr id="399" name="楕円 398">
          <a:extLst>
            <a:ext uri="{FF2B5EF4-FFF2-40B4-BE49-F238E27FC236}">
              <a16:creationId xmlns="" xmlns:a16="http://schemas.microsoft.com/office/drawing/2014/main" id="{1FF01B3A-C8FD-47E7-936B-3834EB45D845}"/>
            </a:ext>
          </a:extLst>
        </xdr:cNvPr>
        <xdr:cNvSpPr/>
      </xdr:nvSpPr>
      <xdr:spPr>
        <a:xfrm>
          <a:off x="14325600" y="572842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51543</xdr:rowOff>
    </xdr:from>
    <xdr:ext cx="405111" cy="259045"/>
    <xdr:sp macro="" textlink="">
      <xdr:nvSpPr>
        <xdr:cNvPr id="400" name="【一般廃棄物処理施設】&#10;有形固定資産減価償却率該当値テキスト">
          <a:extLst>
            <a:ext uri="{FF2B5EF4-FFF2-40B4-BE49-F238E27FC236}">
              <a16:creationId xmlns="" xmlns:a16="http://schemas.microsoft.com/office/drawing/2014/main" id="{B4A59AD0-FD72-4373-813F-C0F679995C19}"/>
            </a:ext>
          </a:extLst>
        </xdr:cNvPr>
        <xdr:cNvSpPr txBox="1"/>
      </xdr:nvSpPr>
      <xdr:spPr>
        <a:xfrm>
          <a:off x="14414500" y="558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138067</xdr:rowOff>
    </xdr:from>
    <xdr:to>
      <xdr:col>81</xdr:col>
      <xdr:colOff>101600</xdr:colOff>
      <xdr:row>34</xdr:row>
      <xdr:rowOff>68217</xdr:rowOff>
    </xdr:to>
    <xdr:sp macro="" textlink="">
      <xdr:nvSpPr>
        <xdr:cNvPr id="401" name="楕円 400">
          <a:extLst>
            <a:ext uri="{FF2B5EF4-FFF2-40B4-BE49-F238E27FC236}">
              <a16:creationId xmlns="" xmlns:a16="http://schemas.microsoft.com/office/drawing/2014/main" id="{15C09084-398A-431A-991D-BB4C0CDE3333}"/>
            </a:ext>
          </a:extLst>
        </xdr:cNvPr>
        <xdr:cNvSpPr/>
      </xdr:nvSpPr>
      <xdr:spPr>
        <a:xfrm>
          <a:off x="13578840" y="56701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17417</xdr:rowOff>
    </xdr:from>
    <xdr:to>
      <xdr:col>85</xdr:col>
      <xdr:colOff>127000</xdr:colOff>
      <xdr:row>34</xdr:row>
      <xdr:rowOff>79466</xdr:rowOff>
    </xdr:to>
    <xdr:cxnSp macro="">
      <xdr:nvCxnSpPr>
        <xdr:cNvPr id="402" name="直線コネクタ 401">
          <a:extLst>
            <a:ext uri="{FF2B5EF4-FFF2-40B4-BE49-F238E27FC236}">
              <a16:creationId xmlns="" xmlns:a16="http://schemas.microsoft.com/office/drawing/2014/main" id="{6666D9CA-8DCB-4E1B-9337-C886345DE0FF}"/>
            </a:ext>
          </a:extLst>
        </xdr:cNvPr>
        <xdr:cNvCxnSpPr/>
      </xdr:nvCxnSpPr>
      <xdr:spPr>
        <a:xfrm>
          <a:off x="13629640" y="5717177"/>
          <a:ext cx="74676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165826</xdr:rowOff>
    </xdr:from>
    <xdr:to>
      <xdr:col>76</xdr:col>
      <xdr:colOff>165100</xdr:colOff>
      <xdr:row>34</xdr:row>
      <xdr:rowOff>95976</xdr:rowOff>
    </xdr:to>
    <xdr:sp macro="" textlink="">
      <xdr:nvSpPr>
        <xdr:cNvPr id="403" name="楕円 402">
          <a:extLst>
            <a:ext uri="{FF2B5EF4-FFF2-40B4-BE49-F238E27FC236}">
              <a16:creationId xmlns="" xmlns:a16="http://schemas.microsoft.com/office/drawing/2014/main" id="{146E20CD-BBC0-4AAA-A91D-3221BDCE3428}"/>
            </a:ext>
          </a:extLst>
        </xdr:cNvPr>
        <xdr:cNvSpPr/>
      </xdr:nvSpPr>
      <xdr:spPr>
        <a:xfrm>
          <a:off x="12804140" y="56979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17417</xdr:rowOff>
    </xdr:from>
    <xdr:to>
      <xdr:col>81</xdr:col>
      <xdr:colOff>50800</xdr:colOff>
      <xdr:row>34</xdr:row>
      <xdr:rowOff>45176</xdr:rowOff>
    </xdr:to>
    <xdr:cxnSp macro="">
      <xdr:nvCxnSpPr>
        <xdr:cNvPr id="404" name="直線コネクタ 403">
          <a:extLst>
            <a:ext uri="{FF2B5EF4-FFF2-40B4-BE49-F238E27FC236}">
              <a16:creationId xmlns="" xmlns:a16="http://schemas.microsoft.com/office/drawing/2014/main" id="{447CDAEA-EE6C-4496-9D19-9D1EB2EE7AD2}"/>
            </a:ext>
          </a:extLst>
        </xdr:cNvPr>
        <xdr:cNvCxnSpPr/>
      </xdr:nvCxnSpPr>
      <xdr:spPr>
        <a:xfrm flipV="1">
          <a:off x="12854940" y="5717177"/>
          <a:ext cx="7747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128270</xdr:rowOff>
    </xdr:from>
    <xdr:to>
      <xdr:col>72</xdr:col>
      <xdr:colOff>38100</xdr:colOff>
      <xdr:row>35</xdr:row>
      <xdr:rowOff>58420</xdr:rowOff>
    </xdr:to>
    <xdr:sp macro="" textlink="">
      <xdr:nvSpPr>
        <xdr:cNvPr id="405" name="楕円 404">
          <a:extLst>
            <a:ext uri="{FF2B5EF4-FFF2-40B4-BE49-F238E27FC236}">
              <a16:creationId xmlns="" xmlns:a16="http://schemas.microsoft.com/office/drawing/2014/main" id="{8AC5A4F6-5F1E-4A28-AFA3-F0A4D347B779}"/>
            </a:ext>
          </a:extLst>
        </xdr:cNvPr>
        <xdr:cNvSpPr/>
      </xdr:nvSpPr>
      <xdr:spPr>
        <a:xfrm>
          <a:off x="12029440" y="58280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45176</xdr:rowOff>
    </xdr:from>
    <xdr:to>
      <xdr:col>76</xdr:col>
      <xdr:colOff>114300</xdr:colOff>
      <xdr:row>35</xdr:row>
      <xdr:rowOff>7620</xdr:rowOff>
    </xdr:to>
    <xdr:cxnSp macro="">
      <xdr:nvCxnSpPr>
        <xdr:cNvPr id="406" name="直線コネクタ 405">
          <a:extLst>
            <a:ext uri="{FF2B5EF4-FFF2-40B4-BE49-F238E27FC236}">
              <a16:creationId xmlns="" xmlns:a16="http://schemas.microsoft.com/office/drawing/2014/main" id="{69E19DBE-C303-42DE-B273-C89C147F11CC}"/>
            </a:ext>
          </a:extLst>
        </xdr:cNvPr>
        <xdr:cNvCxnSpPr/>
      </xdr:nvCxnSpPr>
      <xdr:spPr>
        <a:xfrm flipV="1">
          <a:off x="12072620" y="5744936"/>
          <a:ext cx="782320" cy="13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7093</xdr:rowOff>
    </xdr:from>
    <xdr:ext cx="405111" cy="259045"/>
    <xdr:sp macro="" textlink="">
      <xdr:nvSpPr>
        <xdr:cNvPr id="407" name="n_1aveValue【一般廃棄物処理施設】&#10;有形固定資産減価償却率">
          <a:extLst>
            <a:ext uri="{FF2B5EF4-FFF2-40B4-BE49-F238E27FC236}">
              <a16:creationId xmlns="" xmlns:a16="http://schemas.microsoft.com/office/drawing/2014/main" id="{B5A3DAAE-9C71-46D8-A0AE-42890ED4817A}"/>
            </a:ext>
          </a:extLst>
        </xdr:cNvPr>
        <xdr:cNvSpPr txBox="1"/>
      </xdr:nvSpPr>
      <xdr:spPr>
        <a:xfrm>
          <a:off x="13437244" y="6209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162214</xdr:rowOff>
    </xdr:from>
    <xdr:ext cx="405111" cy="259045"/>
    <xdr:sp macro="" textlink="">
      <xdr:nvSpPr>
        <xdr:cNvPr id="408" name="n_2aveValue【一般廃棄物処理施設】&#10;有形固定資産減価償却率">
          <a:extLst>
            <a:ext uri="{FF2B5EF4-FFF2-40B4-BE49-F238E27FC236}">
              <a16:creationId xmlns="" xmlns:a16="http://schemas.microsoft.com/office/drawing/2014/main" id="{9BBD01F4-5508-45D3-866B-A5D552A70DEA}"/>
            </a:ext>
          </a:extLst>
        </xdr:cNvPr>
        <xdr:cNvSpPr txBox="1"/>
      </xdr:nvSpPr>
      <xdr:spPr>
        <a:xfrm>
          <a:off x="12675244" y="6197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60977</xdr:rowOff>
    </xdr:from>
    <xdr:ext cx="405111" cy="259045"/>
    <xdr:sp macro="" textlink="">
      <xdr:nvSpPr>
        <xdr:cNvPr id="409" name="n_3aveValue【一般廃棄物処理施設】&#10;有形固定資産減価償却率">
          <a:extLst>
            <a:ext uri="{FF2B5EF4-FFF2-40B4-BE49-F238E27FC236}">
              <a16:creationId xmlns="" xmlns:a16="http://schemas.microsoft.com/office/drawing/2014/main" id="{0A83829D-9147-498C-AA30-BBD24D908192}"/>
            </a:ext>
          </a:extLst>
        </xdr:cNvPr>
        <xdr:cNvSpPr txBox="1"/>
      </xdr:nvSpPr>
      <xdr:spPr>
        <a:xfrm>
          <a:off x="11900544" y="626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84744</xdr:rowOff>
    </xdr:from>
    <xdr:ext cx="405111" cy="259045"/>
    <xdr:sp macro="" textlink="">
      <xdr:nvSpPr>
        <xdr:cNvPr id="410" name="n_1mainValue【一般廃棄物処理施設】&#10;有形固定資産減価償却率">
          <a:extLst>
            <a:ext uri="{FF2B5EF4-FFF2-40B4-BE49-F238E27FC236}">
              <a16:creationId xmlns="" xmlns:a16="http://schemas.microsoft.com/office/drawing/2014/main" id="{AC13FFF7-FCA9-41F7-A8C7-2A336CE6A1B4}"/>
            </a:ext>
          </a:extLst>
        </xdr:cNvPr>
        <xdr:cNvSpPr txBox="1"/>
      </xdr:nvSpPr>
      <xdr:spPr>
        <a:xfrm>
          <a:off x="13437244" y="5449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112503</xdr:rowOff>
    </xdr:from>
    <xdr:ext cx="405111" cy="259045"/>
    <xdr:sp macro="" textlink="">
      <xdr:nvSpPr>
        <xdr:cNvPr id="411" name="n_2mainValue【一般廃棄物処理施設】&#10;有形固定資産減価償却率">
          <a:extLst>
            <a:ext uri="{FF2B5EF4-FFF2-40B4-BE49-F238E27FC236}">
              <a16:creationId xmlns="" xmlns:a16="http://schemas.microsoft.com/office/drawing/2014/main" id="{AF05CDAC-9B63-4055-9565-9827AD39EA8A}"/>
            </a:ext>
          </a:extLst>
        </xdr:cNvPr>
        <xdr:cNvSpPr txBox="1"/>
      </xdr:nvSpPr>
      <xdr:spPr>
        <a:xfrm>
          <a:off x="12675244" y="5476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74947</xdr:rowOff>
    </xdr:from>
    <xdr:ext cx="405111" cy="259045"/>
    <xdr:sp macro="" textlink="">
      <xdr:nvSpPr>
        <xdr:cNvPr id="412" name="n_3mainValue【一般廃棄物処理施設】&#10;有形固定資産減価償却率">
          <a:extLst>
            <a:ext uri="{FF2B5EF4-FFF2-40B4-BE49-F238E27FC236}">
              <a16:creationId xmlns="" xmlns:a16="http://schemas.microsoft.com/office/drawing/2014/main" id="{6E046A7D-2664-4A40-B725-9F23A25C4F2B}"/>
            </a:ext>
          </a:extLst>
        </xdr:cNvPr>
        <xdr:cNvSpPr txBox="1"/>
      </xdr:nvSpPr>
      <xdr:spPr>
        <a:xfrm>
          <a:off x="11900544" y="560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3" name="正方形/長方形 412">
          <a:extLst>
            <a:ext uri="{FF2B5EF4-FFF2-40B4-BE49-F238E27FC236}">
              <a16:creationId xmlns="" xmlns:a16="http://schemas.microsoft.com/office/drawing/2014/main" id="{E8761608-5918-482D-8A73-B962AC2FEB09}"/>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4" name="正方形/長方形 413">
          <a:extLst>
            <a:ext uri="{FF2B5EF4-FFF2-40B4-BE49-F238E27FC236}">
              <a16:creationId xmlns="" xmlns:a16="http://schemas.microsoft.com/office/drawing/2014/main" id="{2FCEC91F-E1FF-43E0-B59D-B2773DE68A44}"/>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5" name="正方形/長方形 414">
          <a:extLst>
            <a:ext uri="{FF2B5EF4-FFF2-40B4-BE49-F238E27FC236}">
              <a16:creationId xmlns="" xmlns:a16="http://schemas.microsoft.com/office/drawing/2014/main" id="{A166CEAD-9902-4AA7-9035-E250868DB731}"/>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6" name="正方形/長方形 415">
          <a:extLst>
            <a:ext uri="{FF2B5EF4-FFF2-40B4-BE49-F238E27FC236}">
              <a16:creationId xmlns="" xmlns:a16="http://schemas.microsoft.com/office/drawing/2014/main" id="{6BF560C3-9005-4850-AE12-AF0A4C942246}"/>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7" name="正方形/長方形 416">
          <a:extLst>
            <a:ext uri="{FF2B5EF4-FFF2-40B4-BE49-F238E27FC236}">
              <a16:creationId xmlns="" xmlns:a16="http://schemas.microsoft.com/office/drawing/2014/main" id="{0936C81D-4540-4427-BC42-9ABFF7A4E6F7}"/>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8" name="正方形/長方形 417">
          <a:extLst>
            <a:ext uri="{FF2B5EF4-FFF2-40B4-BE49-F238E27FC236}">
              <a16:creationId xmlns="" xmlns:a16="http://schemas.microsoft.com/office/drawing/2014/main" id="{1BAA02B7-E8DF-480C-811D-AECF6C19144C}"/>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9" name="正方形/長方形 418">
          <a:extLst>
            <a:ext uri="{FF2B5EF4-FFF2-40B4-BE49-F238E27FC236}">
              <a16:creationId xmlns="" xmlns:a16="http://schemas.microsoft.com/office/drawing/2014/main" id="{C7C7D8D7-F440-4481-A627-FCB80DB74691}"/>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0" name="正方形/長方形 419">
          <a:extLst>
            <a:ext uri="{FF2B5EF4-FFF2-40B4-BE49-F238E27FC236}">
              <a16:creationId xmlns="" xmlns:a16="http://schemas.microsoft.com/office/drawing/2014/main" id="{F345DDEA-F61D-4AEA-B8B4-71C5F9316445}"/>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1" name="テキスト ボックス 420">
          <a:extLst>
            <a:ext uri="{FF2B5EF4-FFF2-40B4-BE49-F238E27FC236}">
              <a16:creationId xmlns="" xmlns:a16="http://schemas.microsoft.com/office/drawing/2014/main" id="{E408159E-6D0D-4569-9AC8-D8DC2FE34CA4}"/>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2" name="直線コネクタ 421">
          <a:extLst>
            <a:ext uri="{FF2B5EF4-FFF2-40B4-BE49-F238E27FC236}">
              <a16:creationId xmlns="" xmlns:a16="http://schemas.microsoft.com/office/drawing/2014/main" id="{B062C4A7-E4F5-4593-9307-A49942746642}"/>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23" name="直線コネクタ 422">
          <a:extLst>
            <a:ext uri="{FF2B5EF4-FFF2-40B4-BE49-F238E27FC236}">
              <a16:creationId xmlns="" xmlns:a16="http://schemas.microsoft.com/office/drawing/2014/main" id="{4FE0CEA9-CA9D-4E3D-AE8A-3FF4723665EC}"/>
            </a:ext>
          </a:extLst>
        </xdr:cNvPr>
        <xdr:cNvCxnSpPr/>
      </xdr:nvCxnSpPr>
      <xdr:spPr>
        <a:xfrm>
          <a:off x="16093440" y="68922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24" name="テキスト ボックス 423">
          <a:extLst>
            <a:ext uri="{FF2B5EF4-FFF2-40B4-BE49-F238E27FC236}">
              <a16:creationId xmlns="" xmlns:a16="http://schemas.microsoft.com/office/drawing/2014/main" id="{F3EFB23B-B3FA-4C51-92BF-CC88524C797B}"/>
            </a:ext>
          </a:extLst>
        </xdr:cNvPr>
        <xdr:cNvSpPr txBox="1"/>
      </xdr:nvSpPr>
      <xdr:spPr>
        <a:xfrm>
          <a:off x="15890374" y="67538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5" name="直線コネクタ 424">
          <a:extLst>
            <a:ext uri="{FF2B5EF4-FFF2-40B4-BE49-F238E27FC236}">
              <a16:creationId xmlns="" xmlns:a16="http://schemas.microsoft.com/office/drawing/2014/main" id="{EBCCBC28-7077-4CB1-97B4-C0FEA8C7DEB2}"/>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26" name="テキスト ボックス 425">
          <a:extLst>
            <a:ext uri="{FF2B5EF4-FFF2-40B4-BE49-F238E27FC236}">
              <a16:creationId xmlns="" xmlns:a16="http://schemas.microsoft.com/office/drawing/2014/main" id="{9B54C7A0-FCCF-41F5-985C-2EF1F906CC08}"/>
            </a:ext>
          </a:extLst>
        </xdr:cNvPr>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27" name="直線コネクタ 426">
          <a:extLst>
            <a:ext uri="{FF2B5EF4-FFF2-40B4-BE49-F238E27FC236}">
              <a16:creationId xmlns="" xmlns:a16="http://schemas.microsoft.com/office/drawing/2014/main" id="{AF0174C0-2C2F-4995-BD10-7543CD06EBA1}"/>
            </a:ext>
          </a:extLst>
        </xdr:cNvPr>
        <xdr:cNvCxnSpPr/>
      </xdr:nvCxnSpPr>
      <xdr:spPr>
        <a:xfrm>
          <a:off x="16093440" y="5775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28" name="テキスト ボックス 427">
          <a:extLst>
            <a:ext uri="{FF2B5EF4-FFF2-40B4-BE49-F238E27FC236}">
              <a16:creationId xmlns="" xmlns:a16="http://schemas.microsoft.com/office/drawing/2014/main" id="{A18C842A-725C-4679-9DA5-70AC73A6C7C9}"/>
            </a:ext>
          </a:extLst>
        </xdr:cNvPr>
        <xdr:cNvSpPr txBox="1"/>
      </xdr:nvSpPr>
      <xdr:spPr>
        <a:xfrm>
          <a:off x="15589461" y="56375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9" name="直線コネクタ 428">
          <a:extLst>
            <a:ext uri="{FF2B5EF4-FFF2-40B4-BE49-F238E27FC236}">
              <a16:creationId xmlns="" xmlns:a16="http://schemas.microsoft.com/office/drawing/2014/main" id="{A6654078-E7A3-4D6F-94F7-97AA52A0D42B}"/>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0" name="テキスト ボックス 429">
          <a:extLst>
            <a:ext uri="{FF2B5EF4-FFF2-40B4-BE49-F238E27FC236}">
              <a16:creationId xmlns="" xmlns:a16="http://schemas.microsoft.com/office/drawing/2014/main" id="{31524E94-A566-46EB-88EA-6AD29402DAF3}"/>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1" name="【一般廃棄物処理施設】&#10;一人当たり有形固定資産（償却資産）額グラフ枠">
          <a:extLst>
            <a:ext uri="{FF2B5EF4-FFF2-40B4-BE49-F238E27FC236}">
              <a16:creationId xmlns="" xmlns:a16="http://schemas.microsoft.com/office/drawing/2014/main" id="{1CA6728D-BDDB-4B3D-9136-496CA6ACEC92}"/>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117320</xdr:rowOff>
    </xdr:from>
    <xdr:to>
      <xdr:col>116</xdr:col>
      <xdr:colOff>62864</xdr:colOff>
      <xdr:row>41</xdr:row>
      <xdr:rowOff>18953</xdr:rowOff>
    </xdr:to>
    <xdr:cxnSp macro="">
      <xdr:nvCxnSpPr>
        <xdr:cNvPr id="432" name="直線コネクタ 431">
          <a:extLst>
            <a:ext uri="{FF2B5EF4-FFF2-40B4-BE49-F238E27FC236}">
              <a16:creationId xmlns="" xmlns:a16="http://schemas.microsoft.com/office/drawing/2014/main" id="{090A1E33-49E3-4469-AB86-D29FDCDE1E73}"/>
            </a:ext>
          </a:extLst>
        </xdr:cNvPr>
        <xdr:cNvCxnSpPr/>
      </xdr:nvCxnSpPr>
      <xdr:spPr>
        <a:xfrm flipV="1">
          <a:off x="19509104" y="5649440"/>
          <a:ext cx="0" cy="1242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33" name="【一般廃棄物処理施設】&#10;一人当たり有形固定資産（償却資産）額最小値テキスト">
          <a:extLst>
            <a:ext uri="{FF2B5EF4-FFF2-40B4-BE49-F238E27FC236}">
              <a16:creationId xmlns="" xmlns:a16="http://schemas.microsoft.com/office/drawing/2014/main" id="{274A432D-8F0A-444B-A808-6FA2FE664591}"/>
            </a:ext>
          </a:extLst>
        </xdr:cNvPr>
        <xdr:cNvSpPr txBox="1"/>
      </xdr:nvSpPr>
      <xdr:spPr>
        <a:xfrm>
          <a:off x="19547840" y="68960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34" name="直線コネクタ 433">
          <a:extLst>
            <a:ext uri="{FF2B5EF4-FFF2-40B4-BE49-F238E27FC236}">
              <a16:creationId xmlns="" xmlns:a16="http://schemas.microsoft.com/office/drawing/2014/main" id="{282AD15B-6D68-4F36-8E2A-81681241C1D4}"/>
            </a:ext>
          </a:extLst>
        </xdr:cNvPr>
        <xdr:cNvCxnSpPr/>
      </xdr:nvCxnSpPr>
      <xdr:spPr>
        <a:xfrm>
          <a:off x="19443700" y="68921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63997</xdr:rowOff>
    </xdr:from>
    <xdr:ext cx="599010" cy="259045"/>
    <xdr:sp macro="" textlink="">
      <xdr:nvSpPr>
        <xdr:cNvPr id="435" name="【一般廃棄物処理施設】&#10;一人当たり有形固定資産（償却資産）額最大値テキスト">
          <a:extLst>
            <a:ext uri="{FF2B5EF4-FFF2-40B4-BE49-F238E27FC236}">
              <a16:creationId xmlns="" xmlns:a16="http://schemas.microsoft.com/office/drawing/2014/main" id="{D8B50696-5365-41C0-8E46-600E885ADD9F}"/>
            </a:ext>
          </a:extLst>
        </xdr:cNvPr>
        <xdr:cNvSpPr txBox="1"/>
      </xdr:nvSpPr>
      <xdr:spPr>
        <a:xfrm>
          <a:off x="19547840" y="5428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117320</xdr:rowOff>
    </xdr:from>
    <xdr:to>
      <xdr:col>116</xdr:col>
      <xdr:colOff>152400</xdr:colOff>
      <xdr:row>33</xdr:row>
      <xdr:rowOff>117320</xdr:rowOff>
    </xdr:to>
    <xdr:cxnSp macro="">
      <xdr:nvCxnSpPr>
        <xdr:cNvPr id="436" name="直線コネクタ 435">
          <a:extLst>
            <a:ext uri="{FF2B5EF4-FFF2-40B4-BE49-F238E27FC236}">
              <a16:creationId xmlns="" xmlns:a16="http://schemas.microsoft.com/office/drawing/2014/main" id="{3F6F3014-0CAD-405A-880F-0E32830DB6B5}"/>
            </a:ext>
          </a:extLst>
        </xdr:cNvPr>
        <xdr:cNvCxnSpPr/>
      </xdr:nvCxnSpPr>
      <xdr:spPr>
        <a:xfrm>
          <a:off x="19443700" y="56494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120103</xdr:rowOff>
    </xdr:from>
    <xdr:ext cx="534377" cy="259045"/>
    <xdr:sp macro="" textlink="">
      <xdr:nvSpPr>
        <xdr:cNvPr id="437" name="【一般廃棄物処理施設】&#10;一人当たり有形固定資産（償却資産）額平均値テキスト">
          <a:extLst>
            <a:ext uri="{FF2B5EF4-FFF2-40B4-BE49-F238E27FC236}">
              <a16:creationId xmlns="" xmlns:a16="http://schemas.microsoft.com/office/drawing/2014/main" id="{F09B6119-8A0A-4235-8E88-9288F6651710}"/>
            </a:ext>
          </a:extLst>
        </xdr:cNvPr>
        <xdr:cNvSpPr txBox="1"/>
      </xdr:nvSpPr>
      <xdr:spPr>
        <a:xfrm>
          <a:off x="19547840" y="6322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97226</xdr:rowOff>
    </xdr:from>
    <xdr:to>
      <xdr:col>116</xdr:col>
      <xdr:colOff>114300</xdr:colOff>
      <xdr:row>39</xdr:row>
      <xdr:rowOff>27376</xdr:rowOff>
    </xdr:to>
    <xdr:sp macro="" textlink="">
      <xdr:nvSpPr>
        <xdr:cNvPr id="438" name="フローチャート: 判断 437">
          <a:extLst>
            <a:ext uri="{FF2B5EF4-FFF2-40B4-BE49-F238E27FC236}">
              <a16:creationId xmlns="" xmlns:a16="http://schemas.microsoft.com/office/drawing/2014/main" id="{8A52D2E1-81AC-4035-809E-C007FDA841DE}"/>
            </a:ext>
          </a:extLst>
        </xdr:cNvPr>
        <xdr:cNvSpPr/>
      </xdr:nvSpPr>
      <xdr:spPr>
        <a:xfrm>
          <a:off x="19458940" y="64675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86373</xdr:rowOff>
    </xdr:from>
    <xdr:to>
      <xdr:col>112</xdr:col>
      <xdr:colOff>38100</xdr:colOff>
      <xdr:row>39</xdr:row>
      <xdr:rowOff>16523</xdr:rowOff>
    </xdr:to>
    <xdr:sp macro="" textlink="">
      <xdr:nvSpPr>
        <xdr:cNvPr id="439" name="フローチャート: 判断 438">
          <a:extLst>
            <a:ext uri="{FF2B5EF4-FFF2-40B4-BE49-F238E27FC236}">
              <a16:creationId xmlns="" xmlns:a16="http://schemas.microsoft.com/office/drawing/2014/main" id="{6A369739-16B2-40DF-8F0A-03BB804E79FE}"/>
            </a:ext>
          </a:extLst>
        </xdr:cNvPr>
        <xdr:cNvSpPr/>
      </xdr:nvSpPr>
      <xdr:spPr>
        <a:xfrm>
          <a:off x="18735040" y="64566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71006</xdr:rowOff>
    </xdr:from>
    <xdr:to>
      <xdr:col>107</xdr:col>
      <xdr:colOff>101600</xdr:colOff>
      <xdr:row>39</xdr:row>
      <xdr:rowOff>1156</xdr:rowOff>
    </xdr:to>
    <xdr:sp macro="" textlink="">
      <xdr:nvSpPr>
        <xdr:cNvPr id="440" name="フローチャート: 判断 439">
          <a:extLst>
            <a:ext uri="{FF2B5EF4-FFF2-40B4-BE49-F238E27FC236}">
              <a16:creationId xmlns="" xmlns:a16="http://schemas.microsoft.com/office/drawing/2014/main" id="{81A2311C-E845-4F2D-993C-58532E37D762}"/>
            </a:ext>
          </a:extLst>
        </xdr:cNvPr>
        <xdr:cNvSpPr/>
      </xdr:nvSpPr>
      <xdr:spPr>
        <a:xfrm>
          <a:off x="17937480" y="64413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115154</xdr:rowOff>
    </xdr:from>
    <xdr:to>
      <xdr:col>102</xdr:col>
      <xdr:colOff>165100</xdr:colOff>
      <xdr:row>39</xdr:row>
      <xdr:rowOff>45304</xdr:rowOff>
    </xdr:to>
    <xdr:sp macro="" textlink="">
      <xdr:nvSpPr>
        <xdr:cNvPr id="441" name="フローチャート: 判断 440">
          <a:extLst>
            <a:ext uri="{FF2B5EF4-FFF2-40B4-BE49-F238E27FC236}">
              <a16:creationId xmlns="" xmlns:a16="http://schemas.microsoft.com/office/drawing/2014/main" id="{8283F796-0548-4D0F-81A3-EF5948996AAE}"/>
            </a:ext>
          </a:extLst>
        </xdr:cNvPr>
        <xdr:cNvSpPr/>
      </xdr:nvSpPr>
      <xdr:spPr>
        <a:xfrm>
          <a:off x="17162780" y="64854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2" name="テキスト ボックス 441">
          <a:extLst>
            <a:ext uri="{FF2B5EF4-FFF2-40B4-BE49-F238E27FC236}">
              <a16:creationId xmlns="" xmlns:a16="http://schemas.microsoft.com/office/drawing/2014/main" id="{7B679FF8-A058-432B-B8A9-715E91489EA8}"/>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3" name="テキスト ボックス 442">
          <a:extLst>
            <a:ext uri="{FF2B5EF4-FFF2-40B4-BE49-F238E27FC236}">
              <a16:creationId xmlns="" xmlns:a16="http://schemas.microsoft.com/office/drawing/2014/main" id="{BB11F787-0201-4FBE-AF42-916CDA71D613}"/>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4" name="テキスト ボックス 443">
          <a:extLst>
            <a:ext uri="{FF2B5EF4-FFF2-40B4-BE49-F238E27FC236}">
              <a16:creationId xmlns="" xmlns:a16="http://schemas.microsoft.com/office/drawing/2014/main" id="{C104CE3B-C72A-477E-8306-0B9301B10238}"/>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5" name="テキスト ボックス 444">
          <a:extLst>
            <a:ext uri="{FF2B5EF4-FFF2-40B4-BE49-F238E27FC236}">
              <a16:creationId xmlns="" xmlns:a16="http://schemas.microsoft.com/office/drawing/2014/main" id="{5D869284-D48C-4484-878A-A6759C6E9AF2}"/>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6" name="テキスト ボックス 445">
          <a:extLst>
            <a:ext uri="{FF2B5EF4-FFF2-40B4-BE49-F238E27FC236}">
              <a16:creationId xmlns="" xmlns:a16="http://schemas.microsoft.com/office/drawing/2014/main" id="{C60C09FC-746B-42D5-86B8-91C5CE54BFD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161754</xdr:rowOff>
    </xdr:from>
    <xdr:to>
      <xdr:col>116</xdr:col>
      <xdr:colOff>114300</xdr:colOff>
      <xdr:row>39</xdr:row>
      <xdr:rowOff>91904</xdr:rowOff>
    </xdr:to>
    <xdr:sp macro="" textlink="">
      <xdr:nvSpPr>
        <xdr:cNvPr id="447" name="楕円 446">
          <a:extLst>
            <a:ext uri="{FF2B5EF4-FFF2-40B4-BE49-F238E27FC236}">
              <a16:creationId xmlns="" xmlns:a16="http://schemas.microsoft.com/office/drawing/2014/main" id="{7E7E65BF-C4AE-4917-839B-8AB51DFE7BFE}"/>
            </a:ext>
          </a:extLst>
        </xdr:cNvPr>
        <xdr:cNvSpPr/>
      </xdr:nvSpPr>
      <xdr:spPr>
        <a:xfrm>
          <a:off x="19458940" y="65320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140181</xdr:rowOff>
    </xdr:from>
    <xdr:ext cx="534377" cy="259045"/>
    <xdr:sp macro="" textlink="">
      <xdr:nvSpPr>
        <xdr:cNvPr id="448" name="【一般廃棄物処理施設】&#10;一人当たり有形固定資産（償却資産）額該当値テキスト">
          <a:extLst>
            <a:ext uri="{FF2B5EF4-FFF2-40B4-BE49-F238E27FC236}">
              <a16:creationId xmlns="" xmlns:a16="http://schemas.microsoft.com/office/drawing/2014/main" id="{9DD0E265-FD30-4AC0-A85C-7E2E0C8C89D4}"/>
            </a:ext>
          </a:extLst>
        </xdr:cNvPr>
        <xdr:cNvSpPr txBox="1"/>
      </xdr:nvSpPr>
      <xdr:spPr>
        <a:xfrm>
          <a:off x="19547840" y="651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11078</xdr:rowOff>
    </xdr:from>
    <xdr:to>
      <xdr:col>112</xdr:col>
      <xdr:colOff>38100</xdr:colOff>
      <xdr:row>39</xdr:row>
      <xdr:rowOff>112678</xdr:rowOff>
    </xdr:to>
    <xdr:sp macro="" textlink="">
      <xdr:nvSpPr>
        <xdr:cNvPr id="449" name="楕円 448">
          <a:extLst>
            <a:ext uri="{FF2B5EF4-FFF2-40B4-BE49-F238E27FC236}">
              <a16:creationId xmlns="" xmlns:a16="http://schemas.microsoft.com/office/drawing/2014/main" id="{9366CC98-4C7C-4666-B80D-F73D237C1216}"/>
            </a:ext>
          </a:extLst>
        </xdr:cNvPr>
        <xdr:cNvSpPr/>
      </xdr:nvSpPr>
      <xdr:spPr>
        <a:xfrm>
          <a:off x="18735040" y="65490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41104</xdr:rowOff>
    </xdr:from>
    <xdr:to>
      <xdr:col>116</xdr:col>
      <xdr:colOff>63500</xdr:colOff>
      <xdr:row>39</xdr:row>
      <xdr:rowOff>61878</xdr:rowOff>
    </xdr:to>
    <xdr:cxnSp macro="">
      <xdr:nvCxnSpPr>
        <xdr:cNvPr id="450" name="直線コネクタ 449">
          <a:extLst>
            <a:ext uri="{FF2B5EF4-FFF2-40B4-BE49-F238E27FC236}">
              <a16:creationId xmlns="" xmlns:a16="http://schemas.microsoft.com/office/drawing/2014/main" id="{69DCFCD2-5A8B-4086-93E8-3818BC4DDD6D}"/>
            </a:ext>
          </a:extLst>
        </xdr:cNvPr>
        <xdr:cNvCxnSpPr/>
      </xdr:nvCxnSpPr>
      <xdr:spPr>
        <a:xfrm flipV="1">
          <a:off x="18778220" y="6579064"/>
          <a:ext cx="731520" cy="2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13141</xdr:rowOff>
    </xdr:from>
    <xdr:to>
      <xdr:col>107</xdr:col>
      <xdr:colOff>101600</xdr:colOff>
      <xdr:row>39</xdr:row>
      <xdr:rowOff>114741</xdr:rowOff>
    </xdr:to>
    <xdr:sp macro="" textlink="">
      <xdr:nvSpPr>
        <xdr:cNvPr id="451" name="楕円 450">
          <a:extLst>
            <a:ext uri="{FF2B5EF4-FFF2-40B4-BE49-F238E27FC236}">
              <a16:creationId xmlns="" xmlns:a16="http://schemas.microsoft.com/office/drawing/2014/main" id="{03FBC99E-59EA-4D71-80B2-BAA952E91341}"/>
            </a:ext>
          </a:extLst>
        </xdr:cNvPr>
        <xdr:cNvSpPr/>
      </xdr:nvSpPr>
      <xdr:spPr>
        <a:xfrm>
          <a:off x="17937480" y="655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61878</xdr:rowOff>
    </xdr:from>
    <xdr:to>
      <xdr:col>111</xdr:col>
      <xdr:colOff>177800</xdr:colOff>
      <xdr:row>39</xdr:row>
      <xdr:rowOff>63941</xdr:rowOff>
    </xdr:to>
    <xdr:cxnSp macro="">
      <xdr:nvCxnSpPr>
        <xdr:cNvPr id="452" name="直線コネクタ 451">
          <a:extLst>
            <a:ext uri="{FF2B5EF4-FFF2-40B4-BE49-F238E27FC236}">
              <a16:creationId xmlns="" xmlns:a16="http://schemas.microsoft.com/office/drawing/2014/main" id="{D3078702-6B95-4D4F-81FE-4533AB996DC9}"/>
            </a:ext>
          </a:extLst>
        </xdr:cNvPr>
        <xdr:cNvCxnSpPr/>
      </xdr:nvCxnSpPr>
      <xdr:spPr>
        <a:xfrm flipV="1">
          <a:off x="17988280" y="6599838"/>
          <a:ext cx="789940" cy="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171441</xdr:rowOff>
    </xdr:from>
    <xdr:to>
      <xdr:col>102</xdr:col>
      <xdr:colOff>165100</xdr:colOff>
      <xdr:row>39</xdr:row>
      <xdr:rowOff>101591</xdr:rowOff>
    </xdr:to>
    <xdr:sp macro="" textlink="">
      <xdr:nvSpPr>
        <xdr:cNvPr id="453" name="楕円 452">
          <a:extLst>
            <a:ext uri="{FF2B5EF4-FFF2-40B4-BE49-F238E27FC236}">
              <a16:creationId xmlns="" xmlns:a16="http://schemas.microsoft.com/office/drawing/2014/main" id="{85BD2C4A-11E5-4872-AAFC-B3A38E01FF28}"/>
            </a:ext>
          </a:extLst>
        </xdr:cNvPr>
        <xdr:cNvSpPr/>
      </xdr:nvSpPr>
      <xdr:spPr>
        <a:xfrm>
          <a:off x="17162780" y="65417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50791</xdr:rowOff>
    </xdr:from>
    <xdr:to>
      <xdr:col>107</xdr:col>
      <xdr:colOff>50800</xdr:colOff>
      <xdr:row>39</xdr:row>
      <xdr:rowOff>63941</xdr:rowOff>
    </xdr:to>
    <xdr:cxnSp macro="">
      <xdr:nvCxnSpPr>
        <xdr:cNvPr id="454" name="直線コネクタ 453">
          <a:extLst>
            <a:ext uri="{FF2B5EF4-FFF2-40B4-BE49-F238E27FC236}">
              <a16:creationId xmlns="" xmlns:a16="http://schemas.microsoft.com/office/drawing/2014/main" id="{B44AE2B5-7B37-4F55-BE2C-CB339CC3AD87}"/>
            </a:ext>
          </a:extLst>
        </xdr:cNvPr>
        <xdr:cNvCxnSpPr/>
      </xdr:nvCxnSpPr>
      <xdr:spPr>
        <a:xfrm>
          <a:off x="17213580" y="6588751"/>
          <a:ext cx="774700" cy="1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33050</xdr:rowOff>
    </xdr:from>
    <xdr:ext cx="534377" cy="259045"/>
    <xdr:sp macro="" textlink="">
      <xdr:nvSpPr>
        <xdr:cNvPr id="455" name="n_1aveValue【一般廃棄物処理施設】&#10;一人当たり有形固定資産（償却資産）額">
          <a:extLst>
            <a:ext uri="{FF2B5EF4-FFF2-40B4-BE49-F238E27FC236}">
              <a16:creationId xmlns="" xmlns:a16="http://schemas.microsoft.com/office/drawing/2014/main" id="{61CD5A30-E368-489E-9A2A-14A7A8EFA82C}"/>
            </a:ext>
          </a:extLst>
        </xdr:cNvPr>
        <xdr:cNvSpPr txBox="1"/>
      </xdr:nvSpPr>
      <xdr:spPr>
        <a:xfrm>
          <a:off x="18528811" y="623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17683</xdr:rowOff>
    </xdr:from>
    <xdr:ext cx="534377" cy="259045"/>
    <xdr:sp macro="" textlink="">
      <xdr:nvSpPr>
        <xdr:cNvPr id="456" name="n_2aveValue【一般廃棄物処理施設】&#10;一人当たり有形固定資産（償却資産）額">
          <a:extLst>
            <a:ext uri="{FF2B5EF4-FFF2-40B4-BE49-F238E27FC236}">
              <a16:creationId xmlns="" xmlns:a16="http://schemas.microsoft.com/office/drawing/2014/main" id="{98DE2B04-2015-43CE-89CD-0CBB4F25E72A}"/>
            </a:ext>
          </a:extLst>
        </xdr:cNvPr>
        <xdr:cNvSpPr txBox="1"/>
      </xdr:nvSpPr>
      <xdr:spPr>
        <a:xfrm>
          <a:off x="17766811" y="62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61831</xdr:rowOff>
    </xdr:from>
    <xdr:ext cx="534377" cy="259045"/>
    <xdr:sp macro="" textlink="">
      <xdr:nvSpPr>
        <xdr:cNvPr id="457" name="n_3aveValue【一般廃棄物処理施設】&#10;一人当たり有形固定資産（償却資産）額">
          <a:extLst>
            <a:ext uri="{FF2B5EF4-FFF2-40B4-BE49-F238E27FC236}">
              <a16:creationId xmlns="" xmlns:a16="http://schemas.microsoft.com/office/drawing/2014/main" id="{7B5C78BC-FC38-41EC-A540-10D7B5DEAB8A}"/>
            </a:ext>
          </a:extLst>
        </xdr:cNvPr>
        <xdr:cNvSpPr txBox="1"/>
      </xdr:nvSpPr>
      <xdr:spPr>
        <a:xfrm>
          <a:off x="16969251" y="626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103805</xdr:rowOff>
    </xdr:from>
    <xdr:ext cx="534377" cy="259045"/>
    <xdr:sp macro="" textlink="">
      <xdr:nvSpPr>
        <xdr:cNvPr id="458" name="n_1mainValue【一般廃棄物処理施設】&#10;一人当たり有形固定資産（償却資産）額">
          <a:extLst>
            <a:ext uri="{FF2B5EF4-FFF2-40B4-BE49-F238E27FC236}">
              <a16:creationId xmlns="" xmlns:a16="http://schemas.microsoft.com/office/drawing/2014/main" id="{A5FB8AE4-0CC1-4445-BBA8-5F35C6322B0A}"/>
            </a:ext>
          </a:extLst>
        </xdr:cNvPr>
        <xdr:cNvSpPr txBox="1"/>
      </xdr:nvSpPr>
      <xdr:spPr>
        <a:xfrm>
          <a:off x="18528811" y="664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105868</xdr:rowOff>
    </xdr:from>
    <xdr:ext cx="534377" cy="259045"/>
    <xdr:sp macro="" textlink="">
      <xdr:nvSpPr>
        <xdr:cNvPr id="459" name="n_2mainValue【一般廃棄物処理施設】&#10;一人当たり有形固定資産（償却資産）額">
          <a:extLst>
            <a:ext uri="{FF2B5EF4-FFF2-40B4-BE49-F238E27FC236}">
              <a16:creationId xmlns="" xmlns:a16="http://schemas.microsoft.com/office/drawing/2014/main" id="{87269B02-42A3-402D-97DF-ACB77DFB0028}"/>
            </a:ext>
          </a:extLst>
        </xdr:cNvPr>
        <xdr:cNvSpPr txBox="1"/>
      </xdr:nvSpPr>
      <xdr:spPr>
        <a:xfrm>
          <a:off x="17766811" y="664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92718</xdr:rowOff>
    </xdr:from>
    <xdr:ext cx="534377" cy="259045"/>
    <xdr:sp macro="" textlink="">
      <xdr:nvSpPr>
        <xdr:cNvPr id="460" name="n_3mainValue【一般廃棄物処理施設】&#10;一人当たり有形固定資産（償却資産）額">
          <a:extLst>
            <a:ext uri="{FF2B5EF4-FFF2-40B4-BE49-F238E27FC236}">
              <a16:creationId xmlns="" xmlns:a16="http://schemas.microsoft.com/office/drawing/2014/main" id="{FA989118-FDE7-4B0A-8994-5C41EF32FD84}"/>
            </a:ext>
          </a:extLst>
        </xdr:cNvPr>
        <xdr:cNvSpPr txBox="1"/>
      </xdr:nvSpPr>
      <xdr:spPr>
        <a:xfrm>
          <a:off x="16969251" y="663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1" name="正方形/長方形 460">
          <a:extLst>
            <a:ext uri="{FF2B5EF4-FFF2-40B4-BE49-F238E27FC236}">
              <a16:creationId xmlns="" xmlns:a16="http://schemas.microsoft.com/office/drawing/2014/main" id="{4113138D-F757-4984-B1BF-4258E3F523A7}"/>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2" name="正方形/長方形 461">
          <a:extLst>
            <a:ext uri="{FF2B5EF4-FFF2-40B4-BE49-F238E27FC236}">
              <a16:creationId xmlns="" xmlns:a16="http://schemas.microsoft.com/office/drawing/2014/main" id="{9B17F849-8327-468A-8CBB-6187246D3E87}"/>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3" name="正方形/長方形 462">
          <a:extLst>
            <a:ext uri="{FF2B5EF4-FFF2-40B4-BE49-F238E27FC236}">
              <a16:creationId xmlns="" xmlns:a16="http://schemas.microsoft.com/office/drawing/2014/main" id="{4C81A9C6-C7EF-4BD3-8321-D18F0999570F}"/>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4" name="正方形/長方形 463">
          <a:extLst>
            <a:ext uri="{FF2B5EF4-FFF2-40B4-BE49-F238E27FC236}">
              <a16:creationId xmlns="" xmlns:a16="http://schemas.microsoft.com/office/drawing/2014/main" id="{720DF657-49D5-4E1A-9527-6152E8422919}"/>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5" name="正方形/長方形 464">
          <a:extLst>
            <a:ext uri="{FF2B5EF4-FFF2-40B4-BE49-F238E27FC236}">
              <a16:creationId xmlns="" xmlns:a16="http://schemas.microsoft.com/office/drawing/2014/main" id="{A38DCE57-FD4B-48B6-8C49-EF494860A8B2}"/>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6" name="正方形/長方形 465">
          <a:extLst>
            <a:ext uri="{FF2B5EF4-FFF2-40B4-BE49-F238E27FC236}">
              <a16:creationId xmlns="" xmlns:a16="http://schemas.microsoft.com/office/drawing/2014/main" id="{1990425A-BB54-4FFD-9A04-6BB587310C14}"/>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7" name="正方形/長方形 466">
          <a:extLst>
            <a:ext uri="{FF2B5EF4-FFF2-40B4-BE49-F238E27FC236}">
              <a16:creationId xmlns="" xmlns:a16="http://schemas.microsoft.com/office/drawing/2014/main" id="{BF8CA1D2-3639-44AC-9E5F-ACF9A6F49F5E}"/>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8" name="正方形/長方形 467">
          <a:extLst>
            <a:ext uri="{FF2B5EF4-FFF2-40B4-BE49-F238E27FC236}">
              <a16:creationId xmlns="" xmlns:a16="http://schemas.microsoft.com/office/drawing/2014/main" id="{43DFF3C4-9D02-4F12-BEF2-8CADFF2EF208}"/>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9" name="テキスト ボックス 468">
          <a:extLst>
            <a:ext uri="{FF2B5EF4-FFF2-40B4-BE49-F238E27FC236}">
              <a16:creationId xmlns="" xmlns:a16="http://schemas.microsoft.com/office/drawing/2014/main" id="{7D023267-243C-4C0F-8323-05E63F4788C4}"/>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0" name="直線コネクタ 469">
          <a:extLst>
            <a:ext uri="{FF2B5EF4-FFF2-40B4-BE49-F238E27FC236}">
              <a16:creationId xmlns="" xmlns:a16="http://schemas.microsoft.com/office/drawing/2014/main" id="{D4BB7A1E-714A-4D70-AB8D-609281DF2BE7}"/>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1" name="直線コネクタ 470">
          <a:extLst>
            <a:ext uri="{FF2B5EF4-FFF2-40B4-BE49-F238E27FC236}">
              <a16:creationId xmlns="" xmlns:a16="http://schemas.microsoft.com/office/drawing/2014/main" id="{269EE9A6-D151-40B5-A26E-60752EA24FBE}"/>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2" name="テキスト ボックス 471">
          <a:extLst>
            <a:ext uri="{FF2B5EF4-FFF2-40B4-BE49-F238E27FC236}">
              <a16:creationId xmlns="" xmlns:a16="http://schemas.microsoft.com/office/drawing/2014/main" id="{7D43BDD6-9065-48F1-BB75-4395F4BEFD7A}"/>
            </a:ext>
          </a:extLst>
        </xdr:cNvPr>
        <xdr:cNvSpPr txBox="1"/>
      </xdr:nvSpPr>
      <xdr:spPr>
        <a:xfrm>
          <a:off x="1066688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3" name="直線コネクタ 472">
          <a:extLst>
            <a:ext uri="{FF2B5EF4-FFF2-40B4-BE49-F238E27FC236}">
              <a16:creationId xmlns="" xmlns:a16="http://schemas.microsoft.com/office/drawing/2014/main" id="{A82985BD-2A61-4FE8-B93B-594E816EA683}"/>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4" name="テキスト ボックス 473">
          <a:extLst>
            <a:ext uri="{FF2B5EF4-FFF2-40B4-BE49-F238E27FC236}">
              <a16:creationId xmlns="" xmlns:a16="http://schemas.microsoft.com/office/drawing/2014/main" id="{D28EF168-CF67-42BE-8026-C7A88A09120D}"/>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5" name="直線コネクタ 474">
          <a:extLst>
            <a:ext uri="{FF2B5EF4-FFF2-40B4-BE49-F238E27FC236}">
              <a16:creationId xmlns="" xmlns:a16="http://schemas.microsoft.com/office/drawing/2014/main" id="{782655AF-B0C7-4C9D-8217-6E72B413EFB4}"/>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6" name="テキスト ボックス 475">
          <a:extLst>
            <a:ext uri="{FF2B5EF4-FFF2-40B4-BE49-F238E27FC236}">
              <a16:creationId xmlns="" xmlns:a16="http://schemas.microsoft.com/office/drawing/2014/main" id="{569AE3B5-45B1-4CEB-A712-6080A2D6B322}"/>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7" name="直線コネクタ 476">
          <a:extLst>
            <a:ext uri="{FF2B5EF4-FFF2-40B4-BE49-F238E27FC236}">
              <a16:creationId xmlns="" xmlns:a16="http://schemas.microsoft.com/office/drawing/2014/main" id="{5ED13EAD-1536-443F-A686-77DEF79494F9}"/>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78" name="テキスト ボックス 477">
          <a:extLst>
            <a:ext uri="{FF2B5EF4-FFF2-40B4-BE49-F238E27FC236}">
              <a16:creationId xmlns="" xmlns:a16="http://schemas.microsoft.com/office/drawing/2014/main" id="{038AC5FA-6CE4-4DBF-B4CC-D5F7CC6E90A5}"/>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79" name="直線コネクタ 478">
          <a:extLst>
            <a:ext uri="{FF2B5EF4-FFF2-40B4-BE49-F238E27FC236}">
              <a16:creationId xmlns="" xmlns:a16="http://schemas.microsoft.com/office/drawing/2014/main" id="{FD96DA0D-A2B5-4B1F-A383-73B05AFF27BE}"/>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0" name="テキスト ボックス 479">
          <a:extLst>
            <a:ext uri="{FF2B5EF4-FFF2-40B4-BE49-F238E27FC236}">
              <a16:creationId xmlns="" xmlns:a16="http://schemas.microsoft.com/office/drawing/2014/main" id="{CACE1CF1-1054-4E68-98BB-3BEF26957A39}"/>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1" name="直線コネクタ 480">
          <a:extLst>
            <a:ext uri="{FF2B5EF4-FFF2-40B4-BE49-F238E27FC236}">
              <a16:creationId xmlns="" xmlns:a16="http://schemas.microsoft.com/office/drawing/2014/main" id="{6238AECD-ACD1-4BC9-A6FC-D65B088BF8FD}"/>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2" name="テキスト ボックス 481">
          <a:extLst>
            <a:ext uri="{FF2B5EF4-FFF2-40B4-BE49-F238E27FC236}">
              <a16:creationId xmlns="" xmlns:a16="http://schemas.microsoft.com/office/drawing/2014/main" id="{740B41F0-915A-4AD4-9516-FD1D652698C1}"/>
            </a:ext>
          </a:extLst>
        </xdr:cNvPr>
        <xdr:cNvSpPr txBox="1"/>
      </xdr:nvSpPr>
      <xdr:spPr>
        <a:xfrm>
          <a:off x="105615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3" name="直線コネクタ 482">
          <a:extLst>
            <a:ext uri="{FF2B5EF4-FFF2-40B4-BE49-F238E27FC236}">
              <a16:creationId xmlns="" xmlns:a16="http://schemas.microsoft.com/office/drawing/2014/main" id="{7C0DBF4B-3FEE-4AA2-A692-50AD25D8829D}"/>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4" name="テキスト ボックス 483">
          <a:extLst>
            <a:ext uri="{FF2B5EF4-FFF2-40B4-BE49-F238E27FC236}">
              <a16:creationId xmlns="" xmlns:a16="http://schemas.microsoft.com/office/drawing/2014/main" id="{CD67DE28-7D9B-492A-A86D-9BB0BB2005B0}"/>
            </a:ext>
          </a:extLst>
        </xdr:cNvPr>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5" name="【保健センター・保健所】&#10;有形固定資産減価償却率グラフ枠">
          <a:extLst>
            <a:ext uri="{FF2B5EF4-FFF2-40B4-BE49-F238E27FC236}">
              <a16:creationId xmlns="" xmlns:a16="http://schemas.microsoft.com/office/drawing/2014/main" id="{891CD81B-27D4-42ED-B904-E793165DDD86}"/>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104503</xdr:rowOff>
    </xdr:from>
    <xdr:to>
      <xdr:col>85</xdr:col>
      <xdr:colOff>126364</xdr:colOff>
      <xdr:row>64</xdr:row>
      <xdr:rowOff>32657</xdr:rowOff>
    </xdr:to>
    <xdr:cxnSp macro="">
      <xdr:nvCxnSpPr>
        <xdr:cNvPr id="486" name="直線コネクタ 485">
          <a:extLst>
            <a:ext uri="{FF2B5EF4-FFF2-40B4-BE49-F238E27FC236}">
              <a16:creationId xmlns="" xmlns:a16="http://schemas.microsoft.com/office/drawing/2014/main" id="{B674AD20-8D57-4436-A23E-13E0A54B1EBA}"/>
            </a:ext>
          </a:extLst>
        </xdr:cNvPr>
        <xdr:cNvCxnSpPr/>
      </xdr:nvCxnSpPr>
      <xdr:spPr>
        <a:xfrm flipV="1">
          <a:off x="14375764" y="932470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340478" cy="259045"/>
    <xdr:sp macro="" textlink="">
      <xdr:nvSpPr>
        <xdr:cNvPr id="487" name="【保健センター・保健所】&#10;有形固定資産減価償却率最小値テキスト">
          <a:extLst>
            <a:ext uri="{FF2B5EF4-FFF2-40B4-BE49-F238E27FC236}">
              <a16:creationId xmlns="" xmlns:a16="http://schemas.microsoft.com/office/drawing/2014/main" id="{299D2036-31A5-4AF4-A6FF-1F1E5C393F87}"/>
            </a:ext>
          </a:extLst>
        </xdr:cNvPr>
        <xdr:cNvSpPr txBox="1"/>
      </xdr:nvSpPr>
      <xdr:spPr>
        <a:xfrm>
          <a:off x="14414500" y="107654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488" name="直線コネクタ 487">
          <a:extLst>
            <a:ext uri="{FF2B5EF4-FFF2-40B4-BE49-F238E27FC236}">
              <a16:creationId xmlns="" xmlns:a16="http://schemas.microsoft.com/office/drawing/2014/main" id="{5C55D281-409E-4396-BB7C-B59E0D7C4110}"/>
            </a:ext>
          </a:extLst>
        </xdr:cNvPr>
        <xdr:cNvCxnSpPr/>
      </xdr:nvCxnSpPr>
      <xdr:spPr>
        <a:xfrm>
          <a:off x="14287500" y="107616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51180</xdr:rowOff>
    </xdr:from>
    <xdr:ext cx="405111" cy="259045"/>
    <xdr:sp macro="" textlink="">
      <xdr:nvSpPr>
        <xdr:cNvPr id="489" name="【保健センター・保健所】&#10;有形固定資産減価償却率最大値テキスト">
          <a:extLst>
            <a:ext uri="{FF2B5EF4-FFF2-40B4-BE49-F238E27FC236}">
              <a16:creationId xmlns="" xmlns:a16="http://schemas.microsoft.com/office/drawing/2014/main" id="{15D844E7-2443-4FDB-9A90-9E767A43DE8B}"/>
            </a:ext>
          </a:extLst>
        </xdr:cNvPr>
        <xdr:cNvSpPr txBox="1"/>
      </xdr:nvSpPr>
      <xdr:spPr>
        <a:xfrm>
          <a:off x="14414500" y="9103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104503</xdr:rowOff>
    </xdr:from>
    <xdr:to>
      <xdr:col>86</xdr:col>
      <xdr:colOff>25400</xdr:colOff>
      <xdr:row>55</xdr:row>
      <xdr:rowOff>104503</xdr:rowOff>
    </xdr:to>
    <xdr:cxnSp macro="">
      <xdr:nvCxnSpPr>
        <xdr:cNvPr id="490" name="直線コネクタ 489">
          <a:extLst>
            <a:ext uri="{FF2B5EF4-FFF2-40B4-BE49-F238E27FC236}">
              <a16:creationId xmlns="" xmlns:a16="http://schemas.microsoft.com/office/drawing/2014/main" id="{3142E7C3-D4B9-4A42-9589-E2C062026966}"/>
            </a:ext>
          </a:extLst>
        </xdr:cNvPr>
        <xdr:cNvCxnSpPr/>
      </xdr:nvCxnSpPr>
      <xdr:spPr>
        <a:xfrm>
          <a:off x="14287500" y="93247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113773</xdr:rowOff>
    </xdr:from>
    <xdr:ext cx="405111" cy="259045"/>
    <xdr:sp macro="" textlink="">
      <xdr:nvSpPr>
        <xdr:cNvPr id="491" name="【保健センター・保健所】&#10;有形固定資産減価償却率平均値テキスト">
          <a:extLst>
            <a:ext uri="{FF2B5EF4-FFF2-40B4-BE49-F238E27FC236}">
              <a16:creationId xmlns="" xmlns:a16="http://schemas.microsoft.com/office/drawing/2014/main" id="{8E74CF48-D585-4F9D-81CA-F3DC2C75C7C6}"/>
            </a:ext>
          </a:extLst>
        </xdr:cNvPr>
        <xdr:cNvSpPr txBox="1"/>
      </xdr:nvSpPr>
      <xdr:spPr>
        <a:xfrm>
          <a:off x="14414500" y="100045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492" name="フローチャート: 判断 491">
          <a:extLst>
            <a:ext uri="{FF2B5EF4-FFF2-40B4-BE49-F238E27FC236}">
              <a16:creationId xmlns="" xmlns:a16="http://schemas.microsoft.com/office/drawing/2014/main" id="{B29E25A4-79D5-4ED7-B60C-FE15126952C1}"/>
            </a:ext>
          </a:extLst>
        </xdr:cNvPr>
        <xdr:cNvSpPr/>
      </xdr:nvSpPr>
      <xdr:spPr>
        <a:xfrm>
          <a:off x="14325600" y="1002610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163104</xdr:rowOff>
    </xdr:from>
    <xdr:to>
      <xdr:col>81</xdr:col>
      <xdr:colOff>101600</xdr:colOff>
      <xdr:row>60</xdr:row>
      <xdr:rowOff>93254</xdr:rowOff>
    </xdr:to>
    <xdr:sp macro="" textlink="">
      <xdr:nvSpPr>
        <xdr:cNvPr id="493" name="フローチャート: 判断 492">
          <a:extLst>
            <a:ext uri="{FF2B5EF4-FFF2-40B4-BE49-F238E27FC236}">
              <a16:creationId xmlns="" xmlns:a16="http://schemas.microsoft.com/office/drawing/2014/main" id="{E7D0F682-F4D0-4727-9644-2DF76709FF3F}"/>
            </a:ext>
          </a:extLst>
        </xdr:cNvPr>
        <xdr:cNvSpPr/>
      </xdr:nvSpPr>
      <xdr:spPr>
        <a:xfrm>
          <a:off x="13578840" y="100538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494" name="フローチャート: 判断 493">
          <a:extLst>
            <a:ext uri="{FF2B5EF4-FFF2-40B4-BE49-F238E27FC236}">
              <a16:creationId xmlns="" xmlns:a16="http://schemas.microsoft.com/office/drawing/2014/main" id="{457CCAEF-B92C-4B9A-9456-535767C3D60C}"/>
            </a:ext>
          </a:extLst>
        </xdr:cNvPr>
        <xdr:cNvSpPr/>
      </xdr:nvSpPr>
      <xdr:spPr>
        <a:xfrm>
          <a:off x="1280414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107587</xdr:rowOff>
    </xdr:from>
    <xdr:to>
      <xdr:col>72</xdr:col>
      <xdr:colOff>38100</xdr:colOff>
      <xdr:row>61</xdr:row>
      <xdr:rowOff>37737</xdr:rowOff>
    </xdr:to>
    <xdr:sp macro="" textlink="">
      <xdr:nvSpPr>
        <xdr:cNvPr id="495" name="フローチャート: 判断 494">
          <a:extLst>
            <a:ext uri="{FF2B5EF4-FFF2-40B4-BE49-F238E27FC236}">
              <a16:creationId xmlns="" xmlns:a16="http://schemas.microsoft.com/office/drawing/2014/main" id="{4BAD0E35-598A-438D-9703-CA114240E2B5}"/>
            </a:ext>
          </a:extLst>
        </xdr:cNvPr>
        <xdr:cNvSpPr/>
      </xdr:nvSpPr>
      <xdr:spPr>
        <a:xfrm>
          <a:off x="12029440" y="101659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6" name="テキスト ボックス 495">
          <a:extLst>
            <a:ext uri="{FF2B5EF4-FFF2-40B4-BE49-F238E27FC236}">
              <a16:creationId xmlns="" xmlns:a16="http://schemas.microsoft.com/office/drawing/2014/main" id="{CE3958E6-1DEF-4D01-A6B7-1DC42EBB0D0D}"/>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7" name="テキスト ボックス 496">
          <a:extLst>
            <a:ext uri="{FF2B5EF4-FFF2-40B4-BE49-F238E27FC236}">
              <a16:creationId xmlns="" xmlns:a16="http://schemas.microsoft.com/office/drawing/2014/main" id="{7A35D419-06EB-45CD-BDE5-5B99DE9A97FE}"/>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8" name="テキスト ボックス 497">
          <a:extLst>
            <a:ext uri="{FF2B5EF4-FFF2-40B4-BE49-F238E27FC236}">
              <a16:creationId xmlns="" xmlns:a16="http://schemas.microsoft.com/office/drawing/2014/main" id="{54074B97-E22D-4920-93A6-659E484780B8}"/>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9" name="テキスト ボックス 498">
          <a:extLst>
            <a:ext uri="{FF2B5EF4-FFF2-40B4-BE49-F238E27FC236}">
              <a16:creationId xmlns="" xmlns:a16="http://schemas.microsoft.com/office/drawing/2014/main" id="{21C033F2-76A9-41D3-B198-769A4117127E}"/>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0" name="テキスト ボックス 499">
          <a:extLst>
            <a:ext uri="{FF2B5EF4-FFF2-40B4-BE49-F238E27FC236}">
              <a16:creationId xmlns="" xmlns:a16="http://schemas.microsoft.com/office/drawing/2014/main" id="{1E088474-5040-4A9A-9A6E-AE89DAB8D0EA}"/>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168003</xdr:rowOff>
    </xdr:from>
    <xdr:to>
      <xdr:col>85</xdr:col>
      <xdr:colOff>177800</xdr:colOff>
      <xdr:row>56</xdr:row>
      <xdr:rowOff>98153</xdr:rowOff>
    </xdr:to>
    <xdr:sp macro="" textlink="">
      <xdr:nvSpPr>
        <xdr:cNvPr id="501" name="楕円 500">
          <a:extLst>
            <a:ext uri="{FF2B5EF4-FFF2-40B4-BE49-F238E27FC236}">
              <a16:creationId xmlns="" xmlns:a16="http://schemas.microsoft.com/office/drawing/2014/main" id="{39E5F75F-65EE-49B3-8C9D-6828B789856D}"/>
            </a:ext>
          </a:extLst>
        </xdr:cNvPr>
        <xdr:cNvSpPr/>
      </xdr:nvSpPr>
      <xdr:spPr>
        <a:xfrm>
          <a:off x="14325600" y="938820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82930</xdr:rowOff>
    </xdr:from>
    <xdr:ext cx="405111" cy="259045"/>
    <xdr:sp macro="" textlink="">
      <xdr:nvSpPr>
        <xdr:cNvPr id="502" name="【保健センター・保健所】&#10;有形固定資産減価償却率該当値テキスト">
          <a:extLst>
            <a:ext uri="{FF2B5EF4-FFF2-40B4-BE49-F238E27FC236}">
              <a16:creationId xmlns="" xmlns:a16="http://schemas.microsoft.com/office/drawing/2014/main" id="{615C0F74-0041-45BC-A963-8C2C33AF76CD}"/>
            </a:ext>
          </a:extLst>
        </xdr:cNvPr>
        <xdr:cNvSpPr txBox="1"/>
      </xdr:nvSpPr>
      <xdr:spPr>
        <a:xfrm>
          <a:off x="14414500" y="9303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40640</xdr:rowOff>
    </xdr:from>
    <xdr:to>
      <xdr:col>81</xdr:col>
      <xdr:colOff>101600</xdr:colOff>
      <xdr:row>56</xdr:row>
      <xdr:rowOff>142240</xdr:rowOff>
    </xdr:to>
    <xdr:sp macro="" textlink="">
      <xdr:nvSpPr>
        <xdr:cNvPr id="503" name="楕円 502">
          <a:extLst>
            <a:ext uri="{FF2B5EF4-FFF2-40B4-BE49-F238E27FC236}">
              <a16:creationId xmlns="" xmlns:a16="http://schemas.microsoft.com/office/drawing/2014/main" id="{04F98861-AB13-4873-BC5E-94D203D8408A}"/>
            </a:ext>
          </a:extLst>
        </xdr:cNvPr>
        <xdr:cNvSpPr/>
      </xdr:nvSpPr>
      <xdr:spPr>
        <a:xfrm>
          <a:off x="13578840" y="942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47353</xdr:rowOff>
    </xdr:from>
    <xdr:to>
      <xdr:col>85</xdr:col>
      <xdr:colOff>127000</xdr:colOff>
      <xdr:row>56</xdr:row>
      <xdr:rowOff>91440</xdr:rowOff>
    </xdr:to>
    <xdr:cxnSp macro="">
      <xdr:nvCxnSpPr>
        <xdr:cNvPr id="504" name="直線コネクタ 503">
          <a:extLst>
            <a:ext uri="{FF2B5EF4-FFF2-40B4-BE49-F238E27FC236}">
              <a16:creationId xmlns="" xmlns:a16="http://schemas.microsoft.com/office/drawing/2014/main" id="{6F5B94EA-7041-4CB9-9D9A-750086D64A76}"/>
            </a:ext>
          </a:extLst>
        </xdr:cNvPr>
        <xdr:cNvCxnSpPr/>
      </xdr:nvCxnSpPr>
      <xdr:spPr>
        <a:xfrm flipV="1">
          <a:off x="13629640" y="9435193"/>
          <a:ext cx="74676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84727</xdr:rowOff>
    </xdr:from>
    <xdr:to>
      <xdr:col>76</xdr:col>
      <xdr:colOff>165100</xdr:colOff>
      <xdr:row>57</xdr:row>
      <xdr:rowOff>14877</xdr:rowOff>
    </xdr:to>
    <xdr:sp macro="" textlink="">
      <xdr:nvSpPr>
        <xdr:cNvPr id="505" name="楕円 504">
          <a:extLst>
            <a:ext uri="{FF2B5EF4-FFF2-40B4-BE49-F238E27FC236}">
              <a16:creationId xmlns="" xmlns:a16="http://schemas.microsoft.com/office/drawing/2014/main" id="{D6FBE415-6DD3-4606-92F5-6AD0BC529132}"/>
            </a:ext>
          </a:extLst>
        </xdr:cNvPr>
        <xdr:cNvSpPr/>
      </xdr:nvSpPr>
      <xdr:spPr>
        <a:xfrm>
          <a:off x="12804140" y="94725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91440</xdr:rowOff>
    </xdr:from>
    <xdr:to>
      <xdr:col>81</xdr:col>
      <xdr:colOff>50800</xdr:colOff>
      <xdr:row>56</xdr:row>
      <xdr:rowOff>135527</xdr:rowOff>
    </xdr:to>
    <xdr:cxnSp macro="">
      <xdr:nvCxnSpPr>
        <xdr:cNvPr id="506" name="直線コネクタ 505">
          <a:extLst>
            <a:ext uri="{FF2B5EF4-FFF2-40B4-BE49-F238E27FC236}">
              <a16:creationId xmlns="" xmlns:a16="http://schemas.microsoft.com/office/drawing/2014/main" id="{2A602507-DBA0-4C1D-9198-E4919A4D49EF}"/>
            </a:ext>
          </a:extLst>
        </xdr:cNvPr>
        <xdr:cNvCxnSpPr/>
      </xdr:nvCxnSpPr>
      <xdr:spPr>
        <a:xfrm flipV="1">
          <a:off x="12854940" y="9479280"/>
          <a:ext cx="7747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45538</xdr:rowOff>
    </xdr:from>
    <xdr:to>
      <xdr:col>72</xdr:col>
      <xdr:colOff>38100</xdr:colOff>
      <xdr:row>57</xdr:row>
      <xdr:rowOff>147138</xdr:rowOff>
    </xdr:to>
    <xdr:sp macro="" textlink="">
      <xdr:nvSpPr>
        <xdr:cNvPr id="507" name="楕円 506">
          <a:extLst>
            <a:ext uri="{FF2B5EF4-FFF2-40B4-BE49-F238E27FC236}">
              <a16:creationId xmlns="" xmlns:a16="http://schemas.microsoft.com/office/drawing/2014/main" id="{D0A0AF93-C81B-4B26-80E4-053DA73F20BC}"/>
            </a:ext>
          </a:extLst>
        </xdr:cNvPr>
        <xdr:cNvSpPr/>
      </xdr:nvSpPr>
      <xdr:spPr>
        <a:xfrm>
          <a:off x="12029440" y="960101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135527</xdr:rowOff>
    </xdr:from>
    <xdr:to>
      <xdr:col>76</xdr:col>
      <xdr:colOff>114300</xdr:colOff>
      <xdr:row>57</xdr:row>
      <xdr:rowOff>96338</xdr:rowOff>
    </xdr:to>
    <xdr:cxnSp macro="">
      <xdr:nvCxnSpPr>
        <xdr:cNvPr id="508" name="直線コネクタ 507">
          <a:extLst>
            <a:ext uri="{FF2B5EF4-FFF2-40B4-BE49-F238E27FC236}">
              <a16:creationId xmlns="" xmlns:a16="http://schemas.microsoft.com/office/drawing/2014/main" id="{4277940E-307E-49F2-9E40-BBCF83240A26}"/>
            </a:ext>
          </a:extLst>
        </xdr:cNvPr>
        <xdr:cNvCxnSpPr/>
      </xdr:nvCxnSpPr>
      <xdr:spPr>
        <a:xfrm flipV="1">
          <a:off x="12072620" y="9523367"/>
          <a:ext cx="782320" cy="12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84381</xdr:rowOff>
    </xdr:from>
    <xdr:ext cx="405111" cy="259045"/>
    <xdr:sp macro="" textlink="">
      <xdr:nvSpPr>
        <xdr:cNvPr id="509" name="n_1aveValue【保健センター・保健所】&#10;有形固定資産減価償却率">
          <a:extLst>
            <a:ext uri="{FF2B5EF4-FFF2-40B4-BE49-F238E27FC236}">
              <a16:creationId xmlns="" xmlns:a16="http://schemas.microsoft.com/office/drawing/2014/main" id="{371B8E5A-4392-4D23-9B2F-572AD09082FD}"/>
            </a:ext>
          </a:extLst>
        </xdr:cNvPr>
        <xdr:cNvSpPr txBox="1"/>
      </xdr:nvSpPr>
      <xdr:spPr>
        <a:xfrm>
          <a:off x="13437244" y="10142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510" name="n_2aveValue【保健センター・保健所】&#10;有形固定資産減価償却率">
          <a:extLst>
            <a:ext uri="{FF2B5EF4-FFF2-40B4-BE49-F238E27FC236}">
              <a16:creationId xmlns="" xmlns:a16="http://schemas.microsoft.com/office/drawing/2014/main" id="{38244C4D-593C-4C9D-9C37-B5501AE045E7}"/>
            </a:ext>
          </a:extLst>
        </xdr:cNvPr>
        <xdr:cNvSpPr txBox="1"/>
      </xdr:nvSpPr>
      <xdr:spPr>
        <a:xfrm>
          <a:off x="126752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28864</xdr:rowOff>
    </xdr:from>
    <xdr:ext cx="405111" cy="259045"/>
    <xdr:sp macro="" textlink="">
      <xdr:nvSpPr>
        <xdr:cNvPr id="511" name="n_3aveValue【保健センター・保健所】&#10;有形固定資産減価償却率">
          <a:extLst>
            <a:ext uri="{FF2B5EF4-FFF2-40B4-BE49-F238E27FC236}">
              <a16:creationId xmlns="" xmlns:a16="http://schemas.microsoft.com/office/drawing/2014/main" id="{CACB0AAB-0544-419F-B74A-514F8CFDE766}"/>
            </a:ext>
          </a:extLst>
        </xdr:cNvPr>
        <xdr:cNvSpPr txBox="1"/>
      </xdr:nvSpPr>
      <xdr:spPr>
        <a:xfrm>
          <a:off x="11900544" y="10254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158767</xdr:rowOff>
    </xdr:from>
    <xdr:ext cx="405111" cy="259045"/>
    <xdr:sp macro="" textlink="">
      <xdr:nvSpPr>
        <xdr:cNvPr id="512" name="n_1mainValue【保健センター・保健所】&#10;有形固定資産減価償却率">
          <a:extLst>
            <a:ext uri="{FF2B5EF4-FFF2-40B4-BE49-F238E27FC236}">
              <a16:creationId xmlns="" xmlns:a16="http://schemas.microsoft.com/office/drawing/2014/main" id="{70F4079F-747C-4C21-AA15-99100F53C753}"/>
            </a:ext>
          </a:extLst>
        </xdr:cNvPr>
        <xdr:cNvSpPr txBox="1"/>
      </xdr:nvSpPr>
      <xdr:spPr>
        <a:xfrm>
          <a:off x="13437244" y="921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31404</xdr:rowOff>
    </xdr:from>
    <xdr:ext cx="405111" cy="259045"/>
    <xdr:sp macro="" textlink="">
      <xdr:nvSpPr>
        <xdr:cNvPr id="513" name="n_2mainValue【保健センター・保健所】&#10;有形固定資産減価償却率">
          <a:extLst>
            <a:ext uri="{FF2B5EF4-FFF2-40B4-BE49-F238E27FC236}">
              <a16:creationId xmlns="" xmlns:a16="http://schemas.microsoft.com/office/drawing/2014/main" id="{DC88F7F2-AE4D-4462-86BD-0EA50521006D}"/>
            </a:ext>
          </a:extLst>
        </xdr:cNvPr>
        <xdr:cNvSpPr txBox="1"/>
      </xdr:nvSpPr>
      <xdr:spPr>
        <a:xfrm>
          <a:off x="12675244" y="925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163665</xdr:rowOff>
    </xdr:from>
    <xdr:ext cx="405111" cy="259045"/>
    <xdr:sp macro="" textlink="">
      <xdr:nvSpPr>
        <xdr:cNvPr id="514" name="n_3mainValue【保健センター・保健所】&#10;有形固定資産減価償却率">
          <a:extLst>
            <a:ext uri="{FF2B5EF4-FFF2-40B4-BE49-F238E27FC236}">
              <a16:creationId xmlns="" xmlns:a16="http://schemas.microsoft.com/office/drawing/2014/main" id="{D4B6EBFD-E538-4C4E-8633-23B933575A88}"/>
            </a:ext>
          </a:extLst>
        </xdr:cNvPr>
        <xdr:cNvSpPr txBox="1"/>
      </xdr:nvSpPr>
      <xdr:spPr>
        <a:xfrm>
          <a:off x="11900544" y="938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5" name="正方形/長方形 514">
          <a:extLst>
            <a:ext uri="{FF2B5EF4-FFF2-40B4-BE49-F238E27FC236}">
              <a16:creationId xmlns="" xmlns:a16="http://schemas.microsoft.com/office/drawing/2014/main" id="{DBE04F75-656C-4ED4-8A26-EB8E9FE3F83F}"/>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6" name="正方形/長方形 515">
          <a:extLst>
            <a:ext uri="{FF2B5EF4-FFF2-40B4-BE49-F238E27FC236}">
              <a16:creationId xmlns="" xmlns:a16="http://schemas.microsoft.com/office/drawing/2014/main" id="{A2F02190-8CE4-4C36-9F3A-AB563C9503EA}"/>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7" name="正方形/長方形 516">
          <a:extLst>
            <a:ext uri="{FF2B5EF4-FFF2-40B4-BE49-F238E27FC236}">
              <a16:creationId xmlns="" xmlns:a16="http://schemas.microsoft.com/office/drawing/2014/main" id="{6E4868EE-8E37-45E3-8C31-B53498A2DC18}"/>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8" name="正方形/長方形 517">
          <a:extLst>
            <a:ext uri="{FF2B5EF4-FFF2-40B4-BE49-F238E27FC236}">
              <a16:creationId xmlns="" xmlns:a16="http://schemas.microsoft.com/office/drawing/2014/main" id="{165B3DE2-0722-4561-A820-943F7EBFB4A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9" name="正方形/長方形 518">
          <a:extLst>
            <a:ext uri="{FF2B5EF4-FFF2-40B4-BE49-F238E27FC236}">
              <a16:creationId xmlns="" xmlns:a16="http://schemas.microsoft.com/office/drawing/2014/main" id="{6574D498-9DB7-4468-B3C3-396703ED4515}"/>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0" name="正方形/長方形 519">
          <a:extLst>
            <a:ext uri="{FF2B5EF4-FFF2-40B4-BE49-F238E27FC236}">
              <a16:creationId xmlns="" xmlns:a16="http://schemas.microsoft.com/office/drawing/2014/main" id="{02B78B7B-9ADE-4E35-8B63-E16D78C96913}"/>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1" name="正方形/長方形 520">
          <a:extLst>
            <a:ext uri="{FF2B5EF4-FFF2-40B4-BE49-F238E27FC236}">
              <a16:creationId xmlns="" xmlns:a16="http://schemas.microsoft.com/office/drawing/2014/main" id="{0574DB73-4EBA-4EE4-9569-D851850F6941}"/>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2" name="正方形/長方形 521">
          <a:extLst>
            <a:ext uri="{FF2B5EF4-FFF2-40B4-BE49-F238E27FC236}">
              <a16:creationId xmlns="" xmlns:a16="http://schemas.microsoft.com/office/drawing/2014/main" id="{DC98E500-3F36-4492-AD51-803722C0D37D}"/>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3" name="テキスト ボックス 522">
          <a:extLst>
            <a:ext uri="{FF2B5EF4-FFF2-40B4-BE49-F238E27FC236}">
              <a16:creationId xmlns="" xmlns:a16="http://schemas.microsoft.com/office/drawing/2014/main" id="{30AB133B-200E-4C13-8811-DAA8510FB4D1}"/>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4" name="直線コネクタ 523">
          <a:extLst>
            <a:ext uri="{FF2B5EF4-FFF2-40B4-BE49-F238E27FC236}">
              <a16:creationId xmlns="" xmlns:a16="http://schemas.microsoft.com/office/drawing/2014/main" id="{B1685CA0-3734-47DF-9722-1A8F0153B198}"/>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25" name="直線コネクタ 524">
          <a:extLst>
            <a:ext uri="{FF2B5EF4-FFF2-40B4-BE49-F238E27FC236}">
              <a16:creationId xmlns="" xmlns:a16="http://schemas.microsoft.com/office/drawing/2014/main" id="{59E69261-3A04-4594-BF50-7CE2B2814C2C}"/>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6" name="テキスト ボックス 525">
          <a:extLst>
            <a:ext uri="{FF2B5EF4-FFF2-40B4-BE49-F238E27FC236}">
              <a16:creationId xmlns="" xmlns:a16="http://schemas.microsoft.com/office/drawing/2014/main" id="{987DBE11-D0EA-4FA6-B34B-EE338431661A}"/>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7" name="直線コネクタ 526">
          <a:extLst>
            <a:ext uri="{FF2B5EF4-FFF2-40B4-BE49-F238E27FC236}">
              <a16:creationId xmlns="" xmlns:a16="http://schemas.microsoft.com/office/drawing/2014/main" id="{DC50CC9D-FF3F-4439-9C52-3E74ECE63A63}"/>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28" name="テキスト ボックス 527">
          <a:extLst>
            <a:ext uri="{FF2B5EF4-FFF2-40B4-BE49-F238E27FC236}">
              <a16:creationId xmlns="" xmlns:a16="http://schemas.microsoft.com/office/drawing/2014/main" id="{7167CC0B-BD83-4570-A628-26FBE5A3F759}"/>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29" name="直線コネクタ 528">
          <a:extLst>
            <a:ext uri="{FF2B5EF4-FFF2-40B4-BE49-F238E27FC236}">
              <a16:creationId xmlns="" xmlns:a16="http://schemas.microsoft.com/office/drawing/2014/main" id="{27AFA390-BE47-4082-BFDB-761687EA1D44}"/>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0" name="テキスト ボックス 529">
          <a:extLst>
            <a:ext uri="{FF2B5EF4-FFF2-40B4-BE49-F238E27FC236}">
              <a16:creationId xmlns="" xmlns:a16="http://schemas.microsoft.com/office/drawing/2014/main" id="{91B0E0A1-DA1B-46E0-823F-1EC522309A60}"/>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1" name="直線コネクタ 530">
          <a:extLst>
            <a:ext uri="{FF2B5EF4-FFF2-40B4-BE49-F238E27FC236}">
              <a16:creationId xmlns="" xmlns:a16="http://schemas.microsoft.com/office/drawing/2014/main" id="{BC187713-C7F3-4785-91A3-603F2E65FBDA}"/>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2" name="テキスト ボックス 531">
          <a:extLst>
            <a:ext uri="{FF2B5EF4-FFF2-40B4-BE49-F238E27FC236}">
              <a16:creationId xmlns="" xmlns:a16="http://schemas.microsoft.com/office/drawing/2014/main" id="{48B4FB7A-5AB9-4A30-B8E6-39AE813A6742}"/>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3" name="直線コネクタ 532">
          <a:extLst>
            <a:ext uri="{FF2B5EF4-FFF2-40B4-BE49-F238E27FC236}">
              <a16:creationId xmlns="" xmlns:a16="http://schemas.microsoft.com/office/drawing/2014/main" id="{81D4C4E0-1874-4A64-B578-7C83C2D171C3}"/>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4" name="テキスト ボックス 533">
          <a:extLst>
            <a:ext uri="{FF2B5EF4-FFF2-40B4-BE49-F238E27FC236}">
              <a16:creationId xmlns="" xmlns:a16="http://schemas.microsoft.com/office/drawing/2014/main" id="{15499A8E-E0E0-4E5E-84F8-190FDCDA67F2}"/>
            </a:ext>
          </a:extLst>
        </xdr:cNvPr>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5" name="直線コネクタ 534">
          <a:extLst>
            <a:ext uri="{FF2B5EF4-FFF2-40B4-BE49-F238E27FC236}">
              <a16:creationId xmlns="" xmlns:a16="http://schemas.microsoft.com/office/drawing/2014/main" id="{E2E05F2B-DB12-4D76-8365-F1D2F8DA2706}"/>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6" name="テキスト ボックス 535">
          <a:extLst>
            <a:ext uri="{FF2B5EF4-FFF2-40B4-BE49-F238E27FC236}">
              <a16:creationId xmlns="" xmlns:a16="http://schemas.microsoft.com/office/drawing/2014/main" id="{13AAD0B5-D675-4B7C-B7DC-3DDE225ABC7F}"/>
            </a:ext>
          </a:extLst>
        </xdr:cNvPr>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7" name="直線コネクタ 536">
          <a:extLst>
            <a:ext uri="{FF2B5EF4-FFF2-40B4-BE49-F238E27FC236}">
              <a16:creationId xmlns="" xmlns:a16="http://schemas.microsoft.com/office/drawing/2014/main" id="{DA0EB5AE-CBD0-4F5C-A5B9-DD530853801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8" name="テキスト ボックス 537">
          <a:extLst>
            <a:ext uri="{FF2B5EF4-FFF2-40B4-BE49-F238E27FC236}">
              <a16:creationId xmlns="" xmlns:a16="http://schemas.microsoft.com/office/drawing/2014/main" id="{1851EC62-43FB-4E97-9A9D-760B9CB83855}"/>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9" name="【保健センター・保健所】&#10;一人当たり面積グラフ枠">
          <a:extLst>
            <a:ext uri="{FF2B5EF4-FFF2-40B4-BE49-F238E27FC236}">
              <a16:creationId xmlns="" xmlns:a16="http://schemas.microsoft.com/office/drawing/2014/main" id="{967E9509-C2A5-4452-8422-8FD08206B3BD}"/>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71846</xdr:rowOff>
    </xdr:from>
    <xdr:to>
      <xdr:col>116</xdr:col>
      <xdr:colOff>62864</xdr:colOff>
      <xdr:row>64</xdr:row>
      <xdr:rowOff>88174</xdr:rowOff>
    </xdr:to>
    <xdr:cxnSp macro="">
      <xdr:nvCxnSpPr>
        <xdr:cNvPr id="540" name="直線コネクタ 539">
          <a:extLst>
            <a:ext uri="{FF2B5EF4-FFF2-40B4-BE49-F238E27FC236}">
              <a16:creationId xmlns="" xmlns:a16="http://schemas.microsoft.com/office/drawing/2014/main" id="{49C35E3A-9C93-4C98-98F9-AA9EA091C347}"/>
            </a:ext>
          </a:extLst>
        </xdr:cNvPr>
        <xdr:cNvCxnSpPr/>
      </xdr:nvCxnSpPr>
      <xdr:spPr>
        <a:xfrm flipV="1">
          <a:off x="19509104" y="9459686"/>
          <a:ext cx="0" cy="1357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541" name="【保健センター・保健所】&#10;一人当たり面積最小値テキスト">
          <a:extLst>
            <a:ext uri="{FF2B5EF4-FFF2-40B4-BE49-F238E27FC236}">
              <a16:creationId xmlns="" xmlns:a16="http://schemas.microsoft.com/office/drawing/2014/main" id="{480EB549-FD64-406A-803F-470A6E484F90}"/>
            </a:ext>
          </a:extLst>
        </xdr:cNvPr>
        <xdr:cNvSpPr txBox="1"/>
      </xdr:nvSpPr>
      <xdr:spPr>
        <a:xfrm>
          <a:off x="19547840" y="1082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542" name="直線コネクタ 541">
          <a:extLst>
            <a:ext uri="{FF2B5EF4-FFF2-40B4-BE49-F238E27FC236}">
              <a16:creationId xmlns="" xmlns:a16="http://schemas.microsoft.com/office/drawing/2014/main" id="{FB3FB93A-A13D-4230-9524-984DDB1FD917}"/>
            </a:ext>
          </a:extLst>
        </xdr:cNvPr>
        <xdr:cNvCxnSpPr/>
      </xdr:nvCxnSpPr>
      <xdr:spPr>
        <a:xfrm>
          <a:off x="19443700" y="108171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18523</xdr:rowOff>
    </xdr:from>
    <xdr:ext cx="469744" cy="259045"/>
    <xdr:sp macro="" textlink="">
      <xdr:nvSpPr>
        <xdr:cNvPr id="543" name="【保健センター・保健所】&#10;一人当たり面積最大値テキスト">
          <a:extLst>
            <a:ext uri="{FF2B5EF4-FFF2-40B4-BE49-F238E27FC236}">
              <a16:creationId xmlns="" xmlns:a16="http://schemas.microsoft.com/office/drawing/2014/main" id="{C75D11F7-5297-4F60-9794-809C774F9901}"/>
            </a:ext>
          </a:extLst>
        </xdr:cNvPr>
        <xdr:cNvSpPr txBox="1"/>
      </xdr:nvSpPr>
      <xdr:spPr>
        <a:xfrm>
          <a:off x="19547840" y="923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71846</xdr:rowOff>
    </xdr:from>
    <xdr:to>
      <xdr:col>116</xdr:col>
      <xdr:colOff>152400</xdr:colOff>
      <xdr:row>56</xdr:row>
      <xdr:rowOff>71846</xdr:rowOff>
    </xdr:to>
    <xdr:cxnSp macro="">
      <xdr:nvCxnSpPr>
        <xdr:cNvPr id="544" name="直線コネクタ 543">
          <a:extLst>
            <a:ext uri="{FF2B5EF4-FFF2-40B4-BE49-F238E27FC236}">
              <a16:creationId xmlns="" xmlns:a16="http://schemas.microsoft.com/office/drawing/2014/main" id="{7476917C-6F02-4BFB-A84F-D2644AF9C52C}"/>
            </a:ext>
          </a:extLst>
        </xdr:cNvPr>
        <xdr:cNvCxnSpPr/>
      </xdr:nvCxnSpPr>
      <xdr:spPr>
        <a:xfrm>
          <a:off x="19443700" y="94596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81478</xdr:rowOff>
    </xdr:from>
    <xdr:ext cx="469744" cy="259045"/>
    <xdr:sp macro="" textlink="">
      <xdr:nvSpPr>
        <xdr:cNvPr id="545" name="【保健センター・保健所】&#10;一人当たり面積平均値テキスト">
          <a:extLst>
            <a:ext uri="{FF2B5EF4-FFF2-40B4-BE49-F238E27FC236}">
              <a16:creationId xmlns="" xmlns:a16="http://schemas.microsoft.com/office/drawing/2014/main" id="{8E1C1086-99AF-4F65-83A6-3FE9D5D20A8A}"/>
            </a:ext>
          </a:extLst>
        </xdr:cNvPr>
        <xdr:cNvSpPr txBox="1"/>
      </xdr:nvSpPr>
      <xdr:spPr>
        <a:xfrm>
          <a:off x="19547840" y="104751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546" name="フローチャート: 判断 545">
          <a:extLst>
            <a:ext uri="{FF2B5EF4-FFF2-40B4-BE49-F238E27FC236}">
              <a16:creationId xmlns="" xmlns:a16="http://schemas.microsoft.com/office/drawing/2014/main" id="{EC834186-5B63-47EB-89B6-332B639C4E74}"/>
            </a:ext>
          </a:extLst>
        </xdr:cNvPr>
        <xdr:cNvSpPr/>
      </xdr:nvSpPr>
      <xdr:spPr>
        <a:xfrm>
          <a:off x="19458940" y="1061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71665</xdr:rowOff>
    </xdr:from>
    <xdr:to>
      <xdr:col>112</xdr:col>
      <xdr:colOff>38100</xdr:colOff>
      <xdr:row>64</xdr:row>
      <xdr:rowOff>1815</xdr:rowOff>
    </xdr:to>
    <xdr:sp macro="" textlink="">
      <xdr:nvSpPr>
        <xdr:cNvPr id="547" name="フローチャート: 判断 546">
          <a:extLst>
            <a:ext uri="{FF2B5EF4-FFF2-40B4-BE49-F238E27FC236}">
              <a16:creationId xmlns="" xmlns:a16="http://schemas.microsoft.com/office/drawing/2014/main" id="{B8E2B8AC-6344-4B2C-A119-9711C2892F71}"/>
            </a:ext>
          </a:extLst>
        </xdr:cNvPr>
        <xdr:cNvSpPr/>
      </xdr:nvSpPr>
      <xdr:spPr>
        <a:xfrm>
          <a:off x="18735040" y="106329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58601</xdr:rowOff>
    </xdr:from>
    <xdr:to>
      <xdr:col>107</xdr:col>
      <xdr:colOff>101600</xdr:colOff>
      <xdr:row>63</xdr:row>
      <xdr:rowOff>160201</xdr:rowOff>
    </xdr:to>
    <xdr:sp macro="" textlink="">
      <xdr:nvSpPr>
        <xdr:cNvPr id="548" name="フローチャート: 判断 547">
          <a:extLst>
            <a:ext uri="{FF2B5EF4-FFF2-40B4-BE49-F238E27FC236}">
              <a16:creationId xmlns="" xmlns:a16="http://schemas.microsoft.com/office/drawing/2014/main" id="{12E5A087-5046-43B8-9AF9-A81FCA764933}"/>
            </a:ext>
          </a:extLst>
        </xdr:cNvPr>
        <xdr:cNvSpPr/>
      </xdr:nvSpPr>
      <xdr:spPr>
        <a:xfrm>
          <a:off x="17937480" y="1061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16147</xdr:rowOff>
    </xdr:from>
    <xdr:to>
      <xdr:col>102</xdr:col>
      <xdr:colOff>165100</xdr:colOff>
      <xdr:row>63</xdr:row>
      <xdr:rowOff>117747</xdr:rowOff>
    </xdr:to>
    <xdr:sp macro="" textlink="">
      <xdr:nvSpPr>
        <xdr:cNvPr id="549" name="フローチャート: 判断 548">
          <a:extLst>
            <a:ext uri="{FF2B5EF4-FFF2-40B4-BE49-F238E27FC236}">
              <a16:creationId xmlns="" xmlns:a16="http://schemas.microsoft.com/office/drawing/2014/main" id="{7F78786D-D6B1-4CED-A725-A7A0E4297200}"/>
            </a:ext>
          </a:extLst>
        </xdr:cNvPr>
        <xdr:cNvSpPr/>
      </xdr:nvSpPr>
      <xdr:spPr>
        <a:xfrm>
          <a:off x="17162780" y="10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0" name="テキスト ボックス 549">
          <a:extLst>
            <a:ext uri="{FF2B5EF4-FFF2-40B4-BE49-F238E27FC236}">
              <a16:creationId xmlns="" xmlns:a16="http://schemas.microsoft.com/office/drawing/2014/main" id="{A3CF3B5B-29C8-4AAA-B4DC-08FFFDC2304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1" name="テキスト ボックス 550">
          <a:extLst>
            <a:ext uri="{FF2B5EF4-FFF2-40B4-BE49-F238E27FC236}">
              <a16:creationId xmlns="" xmlns:a16="http://schemas.microsoft.com/office/drawing/2014/main" id="{F3CCA651-CA4C-4F60-9A6F-FF0C7907C6BC}"/>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2" name="テキスト ボックス 551">
          <a:extLst>
            <a:ext uri="{FF2B5EF4-FFF2-40B4-BE49-F238E27FC236}">
              <a16:creationId xmlns="" xmlns:a16="http://schemas.microsoft.com/office/drawing/2014/main" id="{CEF46BC8-A3BC-487C-AF50-1E50D1135FF9}"/>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3" name="テキスト ボックス 552">
          <a:extLst>
            <a:ext uri="{FF2B5EF4-FFF2-40B4-BE49-F238E27FC236}">
              <a16:creationId xmlns="" xmlns:a16="http://schemas.microsoft.com/office/drawing/2014/main" id="{6C4595EC-8B26-4F4C-9CD3-8495D790D2FB}"/>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4" name="テキスト ボックス 553">
          <a:extLst>
            <a:ext uri="{FF2B5EF4-FFF2-40B4-BE49-F238E27FC236}">
              <a16:creationId xmlns="" xmlns:a16="http://schemas.microsoft.com/office/drawing/2014/main" id="{1ADA7E84-0F98-4CD6-A55B-246B4E7BD5FF}"/>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140244</xdr:rowOff>
    </xdr:from>
    <xdr:to>
      <xdr:col>116</xdr:col>
      <xdr:colOff>114300</xdr:colOff>
      <xdr:row>64</xdr:row>
      <xdr:rowOff>70394</xdr:rowOff>
    </xdr:to>
    <xdr:sp macro="" textlink="">
      <xdr:nvSpPr>
        <xdr:cNvPr id="555" name="楕円 554">
          <a:extLst>
            <a:ext uri="{FF2B5EF4-FFF2-40B4-BE49-F238E27FC236}">
              <a16:creationId xmlns="" xmlns:a16="http://schemas.microsoft.com/office/drawing/2014/main" id="{07D44E04-881D-4B67-A24B-AF58778CE6B7}"/>
            </a:ext>
          </a:extLst>
        </xdr:cNvPr>
        <xdr:cNvSpPr/>
      </xdr:nvSpPr>
      <xdr:spPr>
        <a:xfrm>
          <a:off x="19458940" y="107015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55171</xdr:rowOff>
    </xdr:from>
    <xdr:ext cx="469744" cy="259045"/>
    <xdr:sp macro="" textlink="">
      <xdr:nvSpPr>
        <xdr:cNvPr id="556" name="【保健センター・保健所】&#10;一人当たり面積該当値テキスト">
          <a:extLst>
            <a:ext uri="{FF2B5EF4-FFF2-40B4-BE49-F238E27FC236}">
              <a16:creationId xmlns="" xmlns:a16="http://schemas.microsoft.com/office/drawing/2014/main" id="{4A2F4572-6D0B-493A-8C86-5C29987DAB04}"/>
            </a:ext>
          </a:extLst>
        </xdr:cNvPr>
        <xdr:cNvSpPr txBox="1"/>
      </xdr:nvSpPr>
      <xdr:spPr>
        <a:xfrm>
          <a:off x="19547840" y="10616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140244</xdr:rowOff>
    </xdr:from>
    <xdr:to>
      <xdr:col>112</xdr:col>
      <xdr:colOff>38100</xdr:colOff>
      <xdr:row>64</xdr:row>
      <xdr:rowOff>70394</xdr:rowOff>
    </xdr:to>
    <xdr:sp macro="" textlink="">
      <xdr:nvSpPr>
        <xdr:cNvPr id="557" name="楕円 556">
          <a:extLst>
            <a:ext uri="{FF2B5EF4-FFF2-40B4-BE49-F238E27FC236}">
              <a16:creationId xmlns="" xmlns:a16="http://schemas.microsoft.com/office/drawing/2014/main" id="{FB66FF0F-0D95-43D9-B67F-8555B4468CA6}"/>
            </a:ext>
          </a:extLst>
        </xdr:cNvPr>
        <xdr:cNvSpPr/>
      </xdr:nvSpPr>
      <xdr:spPr>
        <a:xfrm>
          <a:off x="18735040" y="107015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19594</xdr:rowOff>
    </xdr:from>
    <xdr:to>
      <xdr:col>116</xdr:col>
      <xdr:colOff>63500</xdr:colOff>
      <xdr:row>64</xdr:row>
      <xdr:rowOff>19594</xdr:rowOff>
    </xdr:to>
    <xdr:cxnSp macro="">
      <xdr:nvCxnSpPr>
        <xdr:cNvPr id="558" name="直線コネクタ 557">
          <a:extLst>
            <a:ext uri="{FF2B5EF4-FFF2-40B4-BE49-F238E27FC236}">
              <a16:creationId xmlns="" xmlns:a16="http://schemas.microsoft.com/office/drawing/2014/main" id="{2479F8D3-AD1D-47F5-B972-C248B88D6FFF}"/>
            </a:ext>
          </a:extLst>
        </xdr:cNvPr>
        <xdr:cNvCxnSpPr/>
      </xdr:nvCxnSpPr>
      <xdr:spPr>
        <a:xfrm>
          <a:off x="18778220" y="10748554"/>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140244</xdr:rowOff>
    </xdr:from>
    <xdr:to>
      <xdr:col>107</xdr:col>
      <xdr:colOff>101600</xdr:colOff>
      <xdr:row>64</xdr:row>
      <xdr:rowOff>70394</xdr:rowOff>
    </xdr:to>
    <xdr:sp macro="" textlink="">
      <xdr:nvSpPr>
        <xdr:cNvPr id="559" name="楕円 558">
          <a:extLst>
            <a:ext uri="{FF2B5EF4-FFF2-40B4-BE49-F238E27FC236}">
              <a16:creationId xmlns="" xmlns:a16="http://schemas.microsoft.com/office/drawing/2014/main" id="{4A324E49-FAE9-45C4-AD14-C80398CBE8F8}"/>
            </a:ext>
          </a:extLst>
        </xdr:cNvPr>
        <xdr:cNvSpPr/>
      </xdr:nvSpPr>
      <xdr:spPr>
        <a:xfrm>
          <a:off x="17937480" y="107015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19594</xdr:rowOff>
    </xdr:from>
    <xdr:to>
      <xdr:col>111</xdr:col>
      <xdr:colOff>177800</xdr:colOff>
      <xdr:row>64</xdr:row>
      <xdr:rowOff>19594</xdr:rowOff>
    </xdr:to>
    <xdr:cxnSp macro="">
      <xdr:nvCxnSpPr>
        <xdr:cNvPr id="560" name="直線コネクタ 559">
          <a:extLst>
            <a:ext uri="{FF2B5EF4-FFF2-40B4-BE49-F238E27FC236}">
              <a16:creationId xmlns="" xmlns:a16="http://schemas.microsoft.com/office/drawing/2014/main" id="{B514C8D2-EFF1-44CF-9A1D-CF95F01CAF95}"/>
            </a:ext>
          </a:extLst>
        </xdr:cNvPr>
        <xdr:cNvCxnSpPr/>
      </xdr:nvCxnSpPr>
      <xdr:spPr>
        <a:xfrm>
          <a:off x="17988280" y="10748554"/>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143510</xdr:rowOff>
    </xdr:from>
    <xdr:to>
      <xdr:col>102</xdr:col>
      <xdr:colOff>165100</xdr:colOff>
      <xdr:row>64</xdr:row>
      <xdr:rowOff>73660</xdr:rowOff>
    </xdr:to>
    <xdr:sp macro="" textlink="">
      <xdr:nvSpPr>
        <xdr:cNvPr id="561" name="楕円 560">
          <a:extLst>
            <a:ext uri="{FF2B5EF4-FFF2-40B4-BE49-F238E27FC236}">
              <a16:creationId xmlns="" xmlns:a16="http://schemas.microsoft.com/office/drawing/2014/main" id="{457EADEC-E4CD-4AE6-A6F4-56D3BACB57D4}"/>
            </a:ext>
          </a:extLst>
        </xdr:cNvPr>
        <xdr:cNvSpPr/>
      </xdr:nvSpPr>
      <xdr:spPr>
        <a:xfrm>
          <a:off x="17162780" y="107048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19594</xdr:rowOff>
    </xdr:from>
    <xdr:to>
      <xdr:col>107</xdr:col>
      <xdr:colOff>50800</xdr:colOff>
      <xdr:row>64</xdr:row>
      <xdr:rowOff>22860</xdr:rowOff>
    </xdr:to>
    <xdr:cxnSp macro="">
      <xdr:nvCxnSpPr>
        <xdr:cNvPr id="562" name="直線コネクタ 561">
          <a:extLst>
            <a:ext uri="{FF2B5EF4-FFF2-40B4-BE49-F238E27FC236}">
              <a16:creationId xmlns="" xmlns:a16="http://schemas.microsoft.com/office/drawing/2014/main" id="{048780B6-A99A-4E8F-A516-F5C67258DF70}"/>
            </a:ext>
          </a:extLst>
        </xdr:cNvPr>
        <xdr:cNvCxnSpPr/>
      </xdr:nvCxnSpPr>
      <xdr:spPr>
        <a:xfrm flipV="1">
          <a:off x="17213580" y="10748554"/>
          <a:ext cx="7747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18342</xdr:rowOff>
    </xdr:from>
    <xdr:ext cx="469744" cy="259045"/>
    <xdr:sp macro="" textlink="">
      <xdr:nvSpPr>
        <xdr:cNvPr id="563" name="n_1aveValue【保健センター・保健所】&#10;一人当たり面積">
          <a:extLst>
            <a:ext uri="{FF2B5EF4-FFF2-40B4-BE49-F238E27FC236}">
              <a16:creationId xmlns="" xmlns:a16="http://schemas.microsoft.com/office/drawing/2014/main" id="{B993D9E4-EE7E-4E97-A2C6-3198C306E217}"/>
            </a:ext>
          </a:extLst>
        </xdr:cNvPr>
        <xdr:cNvSpPr txBox="1"/>
      </xdr:nvSpPr>
      <xdr:spPr>
        <a:xfrm>
          <a:off x="18561127" y="10412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5278</xdr:rowOff>
    </xdr:from>
    <xdr:ext cx="469744" cy="259045"/>
    <xdr:sp macro="" textlink="">
      <xdr:nvSpPr>
        <xdr:cNvPr id="564" name="n_2aveValue【保健センター・保健所】&#10;一人当たり面積">
          <a:extLst>
            <a:ext uri="{FF2B5EF4-FFF2-40B4-BE49-F238E27FC236}">
              <a16:creationId xmlns="" xmlns:a16="http://schemas.microsoft.com/office/drawing/2014/main" id="{C46FDF2A-DFCA-42BC-87F4-BA13B7EFA409}"/>
            </a:ext>
          </a:extLst>
        </xdr:cNvPr>
        <xdr:cNvSpPr txBox="1"/>
      </xdr:nvSpPr>
      <xdr:spPr>
        <a:xfrm>
          <a:off x="17776267" y="1039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134274</xdr:rowOff>
    </xdr:from>
    <xdr:ext cx="469744" cy="259045"/>
    <xdr:sp macro="" textlink="">
      <xdr:nvSpPr>
        <xdr:cNvPr id="565" name="n_3aveValue【保健センター・保健所】&#10;一人当たり面積">
          <a:extLst>
            <a:ext uri="{FF2B5EF4-FFF2-40B4-BE49-F238E27FC236}">
              <a16:creationId xmlns="" xmlns:a16="http://schemas.microsoft.com/office/drawing/2014/main" id="{FE2F1640-6510-4FED-9839-79815052E1C4}"/>
            </a:ext>
          </a:extLst>
        </xdr:cNvPr>
        <xdr:cNvSpPr txBox="1"/>
      </xdr:nvSpPr>
      <xdr:spPr>
        <a:xfrm>
          <a:off x="17001567" y="1036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61521</xdr:rowOff>
    </xdr:from>
    <xdr:ext cx="469744" cy="259045"/>
    <xdr:sp macro="" textlink="">
      <xdr:nvSpPr>
        <xdr:cNvPr id="566" name="n_1mainValue【保健センター・保健所】&#10;一人当たり面積">
          <a:extLst>
            <a:ext uri="{FF2B5EF4-FFF2-40B4-BE49-F238E27FC236}">
              <a16:creationId xmlns="" xmlns:a16="http://schemas.microsoft.com/office/drawing/2014/main" id="{A375EC2B-1231-4387-B4C2-ACFA956D7980}"/>
            </a:ext>
          </a:extLst>
        </xdr:cNvPr>
        <xdr:cNvSpPr txBox="1"/>
      </xdr:nvSpPr>
      <xdr:spPr>
        <a:xfrm>
          <a:off x="18561127" y="10790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61521</xdr:rowOff>
    </xdr:from>
    <xdr:ext cx="469744" cy="259045"/>
    <xdr:sp macro="" textlink="">
      <xdr:nvSpPr>
        <xdr:cNvPr id="567" name="n_2mainValue【保健センター・保健所】&#10;一人当たり面積">
          <a:extLst>
            <a:ext uri="{FF2B5EF4-FFF2-40B4-BE49-F238E27FC236}">
              <a16:creationId xmlns="" xmlns:a16="http://schemas.microsoft.com/office/drawing/2014/main" id="{17270148-B36C-4ADA-8793-19577CA55496}"/>
            </a:ext>
          </a:extLst>
        </xdr:cNvPr>
        <xdr:cNvSpPr txBox="1"/>
      </xdr:nvSpPr>
      <xdr:spPr>
        <a:xfrm>
          <a:off x="17776267" y="10790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64787</xdr:rowOff>
    </xdr:from>
    <xdr:ext cx="469744" cy="259045"/>
    <xdr:sp macro="" textlink="">
      <xdr:nvSpPr>
        <xdr:cNvPr id="568" name="n_3mainValue【保健センター・保健所】&#10;一人当たり面積">
          <a:extLst>
            <a:ext uri="{FF2B5EF4-FFF2-40B4-BE49-F238E27FC236}">
              <a16:creationId xmlns="" xmlns:a16="http://schemas.microsoft.com/office/drawing/2014/main" id="{E6D67B83-A8BB-4EFC-B51A-2FE8AFBE8298}"/>
            </a:ext>
          </a:extLst>
        </xdr:cNvPr>
        <xdr:cNvSpPr txBox="1"/>
      </xdr:nvSpPr>
      <xdr:spPr>
        <a:xfrm>
          <a:off x="17001567"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9" name="正方形/長方形 568">
          <a:extLst>
            <a:ext uri="{FF2B5EF4-FFF2-40B4-BE49-F238E27FC236}">
              <a16:creationId xmlns="" xmlns:a16="http://schemas.microsoft.com/office/drawing/2014/main" id="{C17D2A78-50C9-4DAF-B67B-6B8738A7BF23}"/>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0" name="正方形/長方形 569">
          <a:extLst>
            <a:ext uri="{FF2B5EF4-FFF2-40B4-BE49-F238E27FC236}">
              <a16:creationId xmlns="" xmlns:a16="http://schemas.microsoft.com/office/drawing/2014/main" id="{13E34B9D-9360-473A-8019-FC8B459A10A5}"/>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1" name="正方形/長方形 570">
          <a:extLst>
            <a:ext uri="{FF2B5EF4-FFF2-40B4-BE49-F238E27FC236}">
              <a16:creationId xmlns="" xmlns:a16="http://schemas.microsoft.com/office/drawing/2014/main" id="{38750640-8B7C-4598-A903-D3496EC00F79}"/>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2" name="正方形/長方形 571">
          <a:extLst>
            <a:ext uri="{FF2B5EF4-FFF2-40B4-BE49-F238E27FC236}">
              <a16:creationId xmlns="" xmlns:a16="http://schemas.microsoft.com/office/drawing/2014/main" id="{60A25525-5F7A-42F3-99E7-CDB8551569FB}"/>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3" name="正方形/長方形 572">
          <a:extLst>
            <a:ext uri="{FF2B5EF4-FFF2-40B4-BE49-F238E27FC236}">
              <a16:creationId xmlns="" xmlns:a16="http://schemas.microsoft.com/office/drawing/2014/main" id="{AAF51AED-024E-4EB9-ACDC-8DAB970622E8}"/>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4" name="正方形/長方形 573">
          <a:extLst>
            <a:ext uri="{FF2B5EF4-FFF2-40B4-BE49-F238E27FC236}">
              <a16:creationId xmlns="" xmlns:a16="http://schemas.microsoft.com/office/drawing/2014/main" id="{1DC3C0C7-41E4-4FD6-9436-68E7F831B085}"/>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5" name="正方形/長方形 574">
          <a:extLst>
            <a:ext uri="{FF2B5EF4-FFF2-40B4-BE49-F238E27FC236}">
              <a16:creationId xmlns="" xmlns:a16="http://schemas.microsoft.com/office/drawing/2014/main" id="{B946C6D3-EF6C-467A-8507-48714F90A1ED}"/>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6" name="正方形/長方形 575">
          <a:extLst>
            <a:ext uri="{FF2B5EF4-FFF2-40B4-BE49-F238E27FC236}">
              <a16:creationId xmlns="" xmlns:a16="http://schemas.microsoft.com/office/drawing/2014/main" id="{91FC7A84-0222-491D-A906-8928069AD9E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7" name="テキスト ボックス 576">
          <a:extLst>
            <a:ext uri="{FF2B5EF4-FFF2-40B4-BE49-F238E27FC236}">
              <a16:creationId xmlns="" xmlns:a16="http://schemas.microsoft.com/office/drawing/2014/main" id="{74E28382-DBDC-4005-BAF0-5F9BD1E07B63}"/>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8" name="直線コネクタ 577">
          <a:extLst>
            <a:ext uri="{FF2B5EF4-FFF2-40B4-BE49-F238E27FC236}">
              <a16:creationId xmlns="" xmlns:a16="http://schemas.microsoft.com/office/drawing/2014/main" id="{03632FC5-BC3B-4F7A-9EB0-8D14F9AD91FD}"/>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9" name="直線コネクタ 578">
          <a:extLst>
            <a:ext uri="{FF2B5EF4-FFF2-40B4-BE49-F238E27FC236}">
              <a16:creationId xmlns="" xmlns:a16="http://schemas.microsoft.com/office/drawing/2014/main" id="{97B10F31-8064-4801-ADFD-239770F6FD21}"/>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0" name="テキスト ボックス 579">
          <a:extLst>
            <a:ext uri="{FF2B5EF4-FFF2-40B4-BE49-F238E27FC236}">
              <a16:creationId xmlns="" xmlns:a16="http://schemas.microsoft.com/office/drawing/2014/main" id="{B792E7BC-CDEE-4A93-8CC2-1DC1E47F5228}"/>
            </a:ext>
          </a:extLst>
        </xdr:cNvPr>
        <xdr:cNvSpPr txBox="1"/>
      </xdr:nvSpPr>
      <xdr:spPr>
        <a:xfrm>
          <a:off x="1066688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1" name="直線コネクタ 580">
          <a:extLst>
            <a:ext uri="{FF2B5EF4-FFF2-40B4-BE49-F238E27FC236}">
              <a16:creationId xmlns="" xmlns:a16="http://schemas.microsoft.com/office/drawing/2014/main" id="{F2AAE15A-C511-471D-8606-3ED064619045}"/>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2" name="テキスト ボックス 581">
          <a:extLst>
            <a:ext uri="{FF2B5EF4-FFF2-40B4-BE49-F238E27FC236}">
              <a16:creationId xmlns="" xmlns:a16="http://schemas.microsoft.com/office/drawing/2014/main" id="{DBFB1E73-AE89-4E75-918D-9C3196B37936}"/>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3" name="直線コネクタ 582">
          <a:extLst>
            <a:ext uri="{FF2B5EF4-FFF2-40B4-BE49-F238E27FC236}">
              <a16:creationId xmlns="" xmlns:a16="http://schemas.microsoft.com/office/drawing/2014/main" id="{36AD6548-3A42-4C8F-AB42-297D6F5CA23B}"/>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4" name="テキスト ボックス 583">
          <a:extLst>
            <a:ext uri="{FF2B5EF4-FFF2-40B4-BE49-F238E27FC236}">
              <a16:creationId xmlns="" xmlns:a16="http://schemas.microsoft.com/office/drawing/2014/main" id="{CB468A9C-E418-460A-8987-350813505FD7}"/>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5" name="直線コネクタ 584">
          <a:extLst>
            <a:ext uri="{FF2B5EF4-FFF2-40B4-BE49-F238E27FC236}">
              <a16:creationId xmlns="" xmlns:a16="http://schemas.microsoft.com/office/drawing/2014/main" id="{23AFE629-37F9-402F-BCE5-DD3AF0D1CA6E}"/>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6" name="テキスト ボックス 585">
          <a:extLst>
            <a:ext uri="{FF2B5EF4-FFF2-40B4-BE49-F238E27FC236}">
              <a16:creationId xmlns="" xmlns:a16="http://schemas.microsoft.com/office/drawing/2014/main" id="{03ADBC9B-0664-4515-94D3-D1ADF2BCBAD1}"/>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7" name="直線コネクタ 586">
          <a:extLst>
            <a:ext uri="{FF2B5EF4-FFF2-40B4-BE49-F238E27FC236}">
              <a16:creationId xmlns="" xmlns:a16="http://schemas.microsoft.com/office/drawing/2014/main" id="{56BA19BE-3729-4E63-9EE2-9744EAA49D73}"/>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8" name="テキスト ボックス 587">
          <a:extLst>
            <a:ext uri="{FF2B5EF4-FFF2-40B4-BE49-F238E27FC236}">
              <a16:creationId xmlns="" xmlns:a16="http://schemas.microsoft.com/office/drawing/2014/main" id="{B14CF5ED-EFE2-46A9-8377-A4BE9C78AD19}"/>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9" name="直線コネクタ 588">
          <a:extLst>
            <a:ext uri="{FF2B5EF4-FFF2-40B4-BE49-F238E27FC236}">
              <a16:creationId xmlns="" xmlns:a16="http://schemas.microsoft.com/office/drawing/2014/main" id="{A964AE97-ADD7-4B7E-B876-3E8B7B3E7B3C}"/>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0" name="テキスト ボックス 589">
          <a:extLst>
            <a:ext uri="{FF2B5EF4-FFF2-40B4-BE49-F238E27FC236}">
              <a16:creationId xmlns="" xmlns:a16="http://schemas.microsoft.com/office/drawing/2014/main" id="{15CBBBD5-0C54-47E5-A85D-285E164474CE}"/>
            </a:ext>
          </a:extLst>
        </xdr:cNvPr>
        <xdr:cNvSpPr txBox="1"/>
      </xdr:nvSpPr>
      <xdr:spPr>
        <a:xfrm>
          <a:off x="105615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1" name="直線コネクタ 590">
          <a:extLst>
            <a:ext uri="{FF2B5EF4-FFF2-40B4-BE49-F238E27FC236}">
              <a16:creationId xmlns="" xmlns:a16="http://schemas.microsoft.com/office/drawing/2014/main" id="{81D602F8-3937-48B9-BD0B-8A29C0B50E6D}"/>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2" name="テキスト ボックス 591">
          <a:extLst>
            <a:ext uri="{FF2B5EF4-FFF2-40B4-BE49-F238E27FC236}">
              <a16:creationId xmlns="" xmlns:a16="http://schemas.microsoft.com/office/drawing/2014/main" id="{A4E347C3-4D4A-4A97-9961-2C0951DB235D}"/>
            </a:ext>
          </a:extLst>
        </xdr:cNvPr>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3" name="【消防施設】&#10;有形固定資産減価償却率グラフ枠">
          <a:extLst>
            <a:ext uri="{FF2B5EF4-FFF2-40B4-BE49-F238E27FC236}">
              <a16:creationId xmlns="" xmlns:a16="http://schemas.microsoft.com/office/drawing/2014/main" id="{937E27A1-F8F4-435E-B096-E236259D450F}"/>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54429</xdr:rowOff>
    </xdr:to>
    <xdr:cxnSp macro="">
      <xdr:nvCxnSpPr>
        <xdr:cNvPr id="594" name="直線コネクタ 593">
          <a:extLst>
            <a:ext uri="{FF2B5EF4-FFF2-40B4-BE49-F238E27FC236}">
              <a16:creationId xmlns="" xmlns:a16="http://schemas.microsoft.com/office/drawing/2014/main" id="{585A44EA-9A3C-4645-9837-C84B79C45631}"/>
            </a:ext>
          </a:extLst>
        </xdr:cNvPr>
        <xdr:cNvCxnSpPr/>
      </xdr:nvCxnSpPr>
      <xdr:spPr>
        <a:xfrm flipV="1">
          <a:off x="14375764" y="1298720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595" name="【消防施設】&#10;有形固定資産減価償却率最小値テキスト">
          <a:extLst>
            <a:ext uri="{FF2B5EF4-FFF2-40B4-BE49-F238E27FC236}">
              <a16:creationId xmlns="" xmlns:a16="http://schemas.microsoft.com/office/drawing/2014/main" id="{33E52EBF-18BF-481B-B719-9656D1FCCB1A}"/>
            </a:ext>
          </a:extLst>
        </xdr:cNvPr>
        <xdr:cNvSpPr txBox="1"/>
      </xdr:nvSpPr>
      <xdr:spPr>
        <a:xfrm>
          <a:off x="14414500" y="144752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596" name="直線コネクタ 595">
          <a:extLst>
            <a:ext uri="{FF2B5EF4-FFF2-40B4-BE49-F238E27FC236}">
              <a16:creationId xmlns="" xmlns:a16="http://schemas.microsoft.com/office/drawing/2014/main" id="{3241A3FD-2FD3-4DA6-A0BD-8BC31ECD10D1}"/>
            </a:ext>
          </a:extLst>
        </xdr:cNvPr>
        <xdr:cNvCxnSpPr/>
      </xdr:nvCxnSpPr>
      <xdr:spPr>
        <a:xfrm>
          <a:off x="14287500" y="144714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97" name="【消防施設】&#10;有形固定資産減価償却率最大値テキスト">
          <a:extLst>
            <a:ext uri="{FF2B5EF4-FFF2-40B4-BE49-F238E27FC236}">
              <a16:creationId xmlns="" xmlns:a16="http://schemas.microsoft.com/office/drawing/2014/main" id="{7D043579-4D31-4533-BB89-206975CB2EFD}"/>
            </a:ext>
          </a:extLst>
        </xdr:cNvPr>
        <xdr:cNvSpPr txBox="1"/>
      </xdr:nvSpPr>
      <xdr:spPr>
        <a:xfrm>
          <a:off x="14414500" y="127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98" name="直線コネクタ 597">
          <a:extLst>
            <a:ext uri="{FF2B5EF4-FFF2-40B4-BE49-F238E27FC236}">
              <a16:creationId xmlns="" xmlns:a16="http://schemas.microsoft.com/office/drawing/2014/main" id="{5BD2691B-DC09-4421-9CBD-E73E6E75AED9}"/>
            </a:ext>
          </a:extLst>
        </xdr:cNvPr>
        <xdr:cNvCxnSpPr/>
      </xdr:nvCxnSpPr>
      <xdr:spPr>
        <a:xfrm>
          <a:off x="14287500" y="129872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73496</xdr:rowOff>
    </xdr:from>
    <xdr:ext cx="405111" cy="259045"/>
    <xdr:sp macro="" textlink="">
      <xdr:nvSpPr>
        <xdr:cNvPr id="599" name="【消防施設】&#10;有形固定資産減価償却率平均値テキスト">
          <a:extLst>
            <a:ext uri="{FF2B5EF4-FFF2-40B4-BE49-F238E27FC236}">
              <a16:creationId xmlns="" xmlns:a16="http://schemas.microsoft.com/office/drawing/2014/main" id="{38243AB5-C5CA-4785-945E-21CA636EAE9F}"/>
            </a:ext>
          </a:extLst>
        </xdr:cNvPr>
        <xdr:cNvSpPr txBox="1"/>
      </xdr:nvSpPr>
      <xdr:spPr>
        <a:xfrm>
          <a:off x="14414500" y="136523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95069</xdr:rowOff>
    </xdr:from>
    <xdr:to>
      <xdr:col>85</xdr:col>
      <xdr:colOff>177800</xdr:colOff>
      <xdr:row>82</xdr:row>
      <xdr:rowOff>25219</xdr:rowOff>
    </xdr:to>
    <xdr:sp macro="" textlink="">
      <xdr:nvSpPr>
        <xdr:cNvPr id="600" name="フローチャート: 判断 599">
          <a:extLst>
            <a:ext uri="{FF2B5EF4-FFF2-40B4-BE49-F238E27FC236}">
              <a16:creationId xmlns="" xmlns:a16="http://schemas.microsoft.com/office/drawing/2014/main" id="{510CA9A8-06A1-4F8F-9D59-14D6F1897A43}"/>
            </a:ext>
          </a:extLst>
        </xdr:cNvPr>
        <xdr:cNvSpPr/>
      </xdr:nvSpPr>
      <xdr:spPr>
        <a:xfrm>
          <a:off x="14325600" y="1367390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132624</xdr:rowOff>
    </xdr:from>
    <xdr:to>
      <xdr:col>81</xdr:col>
      <xdr:colOff>101600</xdr:colOff>
      <xdr:row>82</xdr:row>
      <xdr:rowOff>62774</xdr:rowOff>
    </xdr:to>
    <xdr:sp macro="" textlink="">
      <xdr:nvSpPr>
        <xdr:cNvPr id="601" name="フローチャート: 判断 600">
          <a:extLst>
            <a:ext uri="{FF2B5EF4-FFF2-40B4-BE49-F238E27FC236}">
              <a16:creationId xmlns="" xmlns:a16="http://schemas.microsoft.com/office/drawing/2014/main" id="{95571FAE-57B9-4CEA-8DDC-6E1DCE149ABC}"/>
            </a:ext>
          </a:extLst>
        </xdr:cNvPr>
        <xdr:cNvSpPr/>
      </xdr:nvSpPr>
      <xdr:spPr>
        <a:xfrm>
          <a:off x="13578840" y="137114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142421</xdr:rowOff>
    </xdr:from>
    <xdr:to>
      <xdr:col>76</xdr:col>
      <xdr:colOff>165100</xdr:colOff>
      <xdr:row>82</xdr:row>
      <xdr:rowOff>72571</xdr:rowOff>
    </xdr:to>
    <xdr:sp macro="" textlink="">
      <xdr:nvSpPr>
        <xdr:cNvPr id="602" name="フローチャート: 判断 601">
          <a:extLst>
            <a:ext uri="{FF2B5EF4-FFF2-40B4-BE49-F238E27FC236}">
              <a16:creationId xmlns="" xmlns:a16="http://schemas.microsoft.com/office/drawing/2014/main" id="{312F322D-2E3D-4C2F-AA4E-E6716B9DE38B}"/>
            </a:ext>
          </a:extLst>
        </xdr:cNvPr>
        <xdr:cNvSpPr/>
      </xdr:nvSpPr>
      <xdr:spPr>
        <a:xfrm>
          <a:off x="12804140" y="137212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31387</xdr:rowOff>
    </xdr:from>
    <xdr:to>
      <xdr:col>72</xdr:col>
      <xdr:colOff>38100</xdr:colOff>
      <xdr:row>82</xdr:row>
      <xdr:rowOff>132987</xdr:rowOff>
    </xdr:to>
    <xdr:sp macro="" textlink="">
      <xdr:nvSpPr>
        <xdr:cNvPr id="603" name="フローチャート: 判断 602">
          <a:extLst>
            <a:ext uri="{FF2B5EF4-FFF2-40B4-BE49-F238E27FC236}">
              <a16:creationId xmlns="" xmlns:a16="http://schemas.microsoft.com/office/drawing/2014/main" id="{1B6A0841-6B04-4DAC-8616-E8B0AEFAA92D}"/>
            </a:ext>
          </a:extLst>
        </xdr:cNvPr>
        <xdr:cNvSpPr/>
      </xdr:nvSpPr>
      <xdr:spPr>
        <a:xfrm>
          <a:off x="12029440" y="1377786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4" name="テキスト ボックス 603">
          <a:extLst>
            <a:ext uri="{FF2B5EF4-FFF2-40B4-BE49-F238E27FC236}">
              <a16:creationId xmlns="" xmlns:a16="http://schemas.microsoft.com/office/drawing/2014/main" id="{4451F269-C2C1-49C4-AF05-9E125AC39D66}"/>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5" name="テキスト ボックス 604">
          <a:extLst>
            <a:ext uri="{FF2B5EF4-FFF2-40B4-BE49-F238E27FC236}">
              <a16:creationId xmlns="" xmlns:a16="http://schemas.microsoft.com/office/drawing/2014/main" id="{989FEAB6-E4F6-4797-85B4-41564D6B986F}"/>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6" name="テキスト ボックス 605">
          <a:extLst>
            <a:ext uri="{FF2B5EF4-FFF2-40B4-BE49-F238E27FC236}">
              <a16:creationId xmlns="" xmlns:a16="http://schemas.microsoft.com/office/drawing/2014/main" id="{2E4AED09-62CE-40BD-B7BC-8732C6FF3646}"/>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7" name="テキスト ボックス 606">
          <a:extLst>
            <a:ext uri="{FF2B5EF4-FFF2-40B4-BE49-F238E27FC236}">
              <a16:creationId xmlns="" xmlns:a16="http://schemas.microsoft.com/office/drawing/2014/main" id="{DA0D5874-42D3-42C1-84F1-97F4923A9CA5}"/>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8" name="テキスト ボックス 607">
          <a:extLst>
            <a:ext uri="{FF2B5EF4-FFF2-40B4-BE49-F238E27FC236}">
              <a16:creationId xmlns="" xmlns:a16="http://schemas.microsoft.com/office/drawing/2014/main" id="{68A04398-D5BA-4819-9EA9-25003C3D577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39551</xdr:rowOff>
    </xdr:from>
    <xdr:to>
      <xdr:col>85</xdr:col>
      <xdr:colOff>177800</xdr:colOff>
      <xdr:row>80</xdr:row>
      <xdr:rowOff>141151</xdr:rowOff>
    </xdr:to>
    <xdr:sp macro="" textlink="">
      <xdr:nvSpPr>
        <xdr:cNvPr id="609" name="楕円 608">
          <a:extLst>
            <a:ext uri="{FF2B5EF4-FFF2-40B4-BE49-F238E27FC236}">
              <a16:creationId xmlns="" xmlns:a16="http://schemas.microsoft.com/office/drawing/2014/main" id="{55016ACD-2F5E-454B-AB2D-5F7264C619E7}"/>
            </a:ext>
          </a:extLst>
        </xdr:cNvPr>
        <xdr:cNvSpPr/>
      </xdr:nvSpPr>
      <xdr:spPr>
        <a:xfrm>
          <a:off x="14325600" y="1345075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62428</xdr:rowOff>
    </xdr:from>
    <xdr:ext cx="405111" cy="259045"/>
    <xdr:sp macro="" textlink="">
      <xdr:nvSpPr>
        <xdr:cNvPr id="610" name="【消防施設】&#10;有形固定資産減価償却率該当値テキスト">
          <a:extLst>
            <a:ext uri="{FF2B5EF4-FFF2-40B4-BE49-F238E27FC236}">
              <a16:creationId xmlns="" xmlns:a16="http://schemas.microsoft.com/office/drawing/2014/main" id="{D011D72C-2968-481F-B44B-969CE7E67B4D}"/>
            </a:ext>
          </a:extLst>
        </xdr:cNvPr>
        <xdr:cNvSpPr txBox="1"/>
      </xdr:nvSpPr>
      <xdr:spPr>
        <a:xfrm>
          <a:off x="14414500" y="13305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77107</xdr:rowOff>
    </xdr:from>
    <xdr:to>
      <xdr:col>81</xdr:col>
      <xdr:colOff>101600</xdr:colOff>
      <xdr:row>81</xdr:row>
      <xdr:rowOff>7257</xdr:rowOff>
    </xdr:to>
    <xdr:sp macro="" textlink="">
      <xdr:nvSpPr>
        <xdr:cNvPr id="611" name="楕円 610">
          <a:extLst>
            <a:ext uri="{FF2B5EF4-FFF2-40B4-BE49-F238E27FC236}">
              <a16:creationId xmlns="" xmlns:a16="http://schemas.microsoft.com/office/drawing/2014/main" id="{275C6122-6610-4842-B303-A389FB2DDDD2}"/>
            </a:ext>
          </a:extLst>
        </xdr:cNvPr>
        <xdr:cNvSpPr/>
      </xdr:nvSpPr>
      <xdr:spPr>
        <a:xfrm>
          <a:off x="13578840" y="134883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90351</xdr:rowOff>
    </xdr:from>
    <xdr:to>
      <xdr:col>85</xdr:col>
      <xdr:colOff>127000</xdr:colOff>
      <xdr:row>80</xdr:row>
      <xdr:rowOff>127907</xdr:rowOff>
    </xdr:to>
    <xdr:cxnSp macro="">
      <xdr:nvCxnSpPr>
        <xdr:cNvPr id="612" name="直線コネクタ 611">
          <a:extLst>
            <a:ext uri="{FF2B5EF4-FFF2-40B4-BE49-F238E27FC236}">
              <a16:creationId xmlns="" xmlns:a16="http://schemas.microsoft.com/office/drawing/2014/main" id="{710DF477-5BE8-40E0-B626-FE075E8F91F9}"/>
            </a:ext>
          </a:extLst>
        </xdr:cNvPr>
        <xdr:cNvCxnSpPr/>
      </xdr:nvCxnSpPr>
      <xdr:spPr>
        <a:xfrm flipV="1">
          <a:off x="13629640" y="13501551"/>
          <a:ext cx="74676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101600</xdr:rowOff>
    </xdr:from>
    <xdr:to>
      <xdr:col>76</xdr:col>
      <xdr:colOff>165100</xdr:colOff>
      <xdr:row>81</xdr:row>
      <xdr:rowOff>31750</xdr:rowOff>
    </xdr:to>
    <xdr:sp macro="" textlink="">
      <xdr:nvSpPr>
        <xdr:cNvPr id="613" name="楕円 612">
          <a:extLst>
            <a:ext uri="{FF2B5EF4-FFF2-40B4-BE49-F238E27FC236}">
              <a16:creationId xmlns="" xmlns:a16="http://schemas.microsoft.com/office/drawing/2014/main" id="{F030043D-4EEB-4CE9-BF3E-92584E43DC01}"/>
            </a:ext>
          </a:extLst>
        </xdr:cNvPr>
        <xdr:cNvSpPr/>
      </xdr:nvSpPr>
      <xdr:spPr>
        <a:xfrm>
          <a:off x="12804140" y="13512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127907</xdr:rowOff>
    </xdr:from>
    <xdr:to>
      <xdr:col>81</xdr:col>
      <xdr:colOff>50800</xdr:colOff>
      <xdr:row>80</xdr:row>
      <xdr:rowOff>152400</xdr:rowOff>
    </xdr:to>
    <xdr:cxnSp macro="">
      <xdr:nvCxnSpPr>
        <xdr:cNvPr id="614" name="直線コネクタ 613">
          <a:extLst>
            <a:ext uri="{FF2B5EF4-FFF2-40B4-BE49-F238E27FC236}">
              <a16:creationId xmlns="" xmlns:a16="http://schemas.microsoft.com/office/drawing/2014/main" id="{B5653A7E-F5A4-4128-90B2-398273A608FE}"/>
            </a:ext>
          </a:extLst>
        </xdr:cNvPr>
        <xdr:cNvCxnSpPr/>
      </xdr:nvCxnSpPr>
      <xdr:spPr>
        <a:xfrm flipV="1">
          <a:off x="12854940" y="13539107"/>
          <a:ext cx="7747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8527</xdr:rowOff>
    </xdr:from>
    <xdr:to>
      <xdr:col>72</xdr:col>
      <xdr:colOff>38100</xdr:colOff>
      <xdr:row>81</xdr:row>
      <xdr:rowOff>110127</xdr:rowOff>
    </xdr:to>
    <xdr:sp macro="" textlink="">
      <xdr:nvSpPr>
        <xdr:cNvPr id="615" name="楕円 614">
          <a:extLst>
            <a:ext uri="{FF2B5EF4-FFF2-40B4-BE49-F238E27FC236}">
              <a16:creationId xmlns="" xmlns:a16="http://schemas.microsoft.com/office/drawing/2014/main" id="{9116573F-3A73-404F-97FB-B3DC26929837}"/>
            </a:ext>
          </a:extLst>
        </xdr:cNvPr>
        <xdr:cNvSpPr/>
      </xdr:nvSpPr>
      <xdr:spPr>
        <a:xfrm>
          <a:off x="12029440" y="1358736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152400</xdr:rowOff>
    </xdr:from>
    <xdr:to>
      <xdr:col>76</xdr:col>
      <xdr:colOff>114300</xdr:colOff>
      <xdr:row>81</xdr:row>
      <xdr:rowOff>59327</xdr:rowOff>
    </xdr:to>
    <xdr:cxnSp macro="">
      <xdr:nvCxnSpPr>
        <xdr:cNvPr id="616" name="直線コネクタ 615">
          <a:extLst>
            <a:ext uri="{FF2B5EF4-FFF2-40B4-BE49-F238E27FC236}">
              <a16:creationId xmlns="" xmlns:a16="http://schemas.microsoft.com/office/drawing/2014/main" id="{B6F07628-A280-4F8C-A36C-9738301E812D}"/>
            </a:ext>
          </a:extLst>
        </xdr:cNvPr>
        <xdr:cNvCxnSpPr/>
      </xdr:nvCxnSpPr>
      <xdr:spPr>
        <a:xfrm flipV="1">
          <a:off x="12072620" y="13563600"/>
          <a:ext cx="782320" cy="7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53901</xdr:rowOff>
    </xdr:from>
    <xdr:ext cx="405111" cy="259045"/>
    <xdr:sp macro="" textlink="">
      <xdr:nvSpPr>
        <xdr:cNvPr id="617" name="n_1aveValue【消防施設】&#10;有形固定資産減価償却率">
          <a:extLst>
            <a:ext uri="{FF2B5EF4-FFF2-40B4-BE49-F238E27FC236}">
              <a16:creationId xmlns="" xmlns:a16="http://schemas.microsoft.com/office/drawing/2014/main" id="{BB9D767D-C19B-498F-BAB7-E005D9F4280A}"/>
            </a:ext>
          </a:extLst>
        </xdr:cNvPr>
        <xdr:cNvSpPr txBox="1"/>
      </xdr:nvSpPr>
      <xdr:spPr>
        <a:xfrm>
          <a:off x="13437244" y="13800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63698</xdr:rowOff>
    </xdr:from>
    <xdr:ext cx="405111" cy="259045"/>
    <xdr:sp macro="" textlink="">
      <xdr:nvSpPr>
        <xdr:cNvPr id="618" name="n_2aveValue【消防施設】&#10;有形固定資産減価償却率">
          <a:extLst>
            <a:ext uri="{FF2B5EF4-FFF2-40B4-BE49-F238E27FC236}">
              <a16:creationId xmlns="" xmlns:a16="http://schemas.microsoft.com/office/drawing/2014/main" id="{D375FF0C-6BE5-4ADE-A240-BB86EE254D4B}"/>
            </a:ext>
          </a:extLst>
        </xdr:cNvPr>
        <xdr:cNvSpPr txBox="1"/>
      </xdr:nvSpPr>
      <xdr:spPr>
        <a:xfrm>
          <a:off x="12675244" y="13810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124114</xdr:rowOff>
    </xdr:from>
    <xdr:ext cx="405111" cy="259045"/>
    <xdr:sp macro="" textlink="">
      <xdr:nvSpPr>
        <xdr:cNvPr id="619" name="n_3aveValue【消防施設】&#10;有形固定資産減価償却率">
          <a:extLst>
            <a:ext uri="{FF2B5EF4-FFF2-40B4-BE49-F238E27FC236}">
              <a16:creationId xmlns="" xmlns:a16="http://schemas.microsoft.com/office/drawing/2014/main" id="{DCD4CAD6-BB38-4BCD-BE01-58214AA1090E}"/>
            </a:ext>
          </a:extLst>
        </xdr:cNvPr>
        <xdr:cNvSpPr txBox="1"/>
      </xdr:nvSpPr>
      <xdr:spPr>
        <a:xfrm>
          <a:off x="11900544" y="13870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23784</xdr:rowOff>
    </xdr:from>
    <xdr:ext cx="405111" cy="259045"/>
    <xdr:sp macro="" textlink="">
      <xdr:nvSpPr>
        <xdr:cNvPr id="620" name="n_1mainValue【消防施設】&#10;有形固定資産減価償却率">
          <a:extLst>
            <a:ext uri="{FF2B5EF4-FFF2-40B4-BE49-F238E27FC236}">
              <a16:creationId xmlns="" xmlns:a16="http://schemas.microsoft.com/office/drawing/2014/main" id="{DCA13973-815C-4C2C-B7FA-2FAC0A2D60CC}"/>
            </a:ext>
          </a:extLst>
        </xdr:cNvPr>
        <xdr:cNvSpPr txBox="1"/>
      </xdr:nvSpPr>
      <xdr:spPr>
        <a:xfrm>
          <a:off x="13437244" y="1326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48277</xdr:rowOff>
    </xdr:from>
    <xdr:ext cx="405111" cy="259045"/>
    <xdr:sp macro="" textlink="">
      <xdr:nvSpPr>
        <xdr:cNvPr id="621" name="n_2mainValue【消防施設】&#10;有形固定資産減価償却率">
          <a:extLst>
            <a:ext uri="{FF2B5EF4-FFF2-40B4-BE49-F238E27FC236}">
              <a16:creationId xmlns="" xmlns:a16="http://schemas.microsoft.com/office/drawing/2014/main" id="{49C19265-8154-4747-977D-7CC76C6BB2AD}"/>
            </a:ext>
          </a:extLst>
        </xdr:cNvPr>
        <xdr:cNvSpPr txBox="1"/>
      </xdr:nvSpPr>
      <xdr:spPr>
        <a:xfrm>
          <a:off x="12675244" y="1329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126654</xdr:rowOff>
    </xdr:from>
    <xdr:ext cx="405111" cy="259045"/>
    <xdr:sp macro="" textlink="">
      <xdr:nvSpPr>
        <xdr:cNvPr id="622" name="n_3mainValue【消防施設】&#10;有形固定資産減価償却率">
          <a:extLst>
            <a:ext uri="{FF2B5EF4-FFF2-40B4-BE49-F238E27FC236}">
              <a16:creationId xmlns="" xmlns:a16="http://schemas.microsoft.com/office/drawing/2014/main" id="{3689AB3B-69D2-46D4-BF5C-510C90EDC1FD}"/>
            </a:ext>
          </a:extLst>
        </xdr:cNvPr>
        <xdr:cNvSpPr txBox="1"/>
      </xdr:nvSpPr>
      <xdr:spPr>
        <a:xfrm>
          <a:off x="11900544" y="1337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3" name="正方形/長方形 622">
          <a:extLst>
            <a:ext uri="{FF2B5EF4-FFF2-40B4-BE49-F238E27FC236}">
              <a16:creationId xmlns="" xmlns:a16="http://schemas.microsoft.com/office/drawing/2014/main" id="{93B7F352-EDDD-4B88-B5F1-2E3A80358F33}"/>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4" name="正方形/長方形 623">
          <a:extLst>
            <a:ext uri="{FF2B5EF4-FFF2-40B4-BE49-F238E27FC236}">
              <a16:creationId xmlns="" xmlns:a16="http://schemas.microsoft.com/office/drawing/2014/main" id="{3A16B20D-1F71-4174-8DD1-E23C0A80123D}"/>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5" name="正方形/長方形 624">
          <a:extLst>
            <a:ext uri="{FF2B5EF4-FFF2-40B4-BE49-F238E27FC236}">
              <a16:creationId xmlns="" xmlns:a16="http://schemas.microsoft.com/office/drawing/2014/main" id="{590D31E5-CCE9-4132-903A-8C53D81A4AE8}"/>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6" name="正方形/長方形 625">
          <a:extLst>
            <a:ext uri="{FF2B5EF4-FFF2-40B4-BE49-F238E27FC236}">
              <a16:creationId xmlns="" xmlns:a16="http://schemas.microsoft.com/office/drawing/2014/main" id="{98CA7DB5-9144-4AEB-AA30-4F4CA0C660D8}"/>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7" name="正方形/長方形 626">
          <a:extLst>
            <a:ext uri="{FF2B5EF4-FFF2-40B4-BE49-F238E27FC236}">
              <a16:creationId xmlns="" xmlns:a16="http://schemas.microsoft.com/office/drawing/2014/main" id="{7431D775-C66C-41DB-B3A7-59D0177C6C17}"/>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8" name="正方形/長方形 627">
          <a:extLst>
            <a:ext uri="{FF2B5EF4-FFF2-40B4-BE49-F238E27FC236}">
              <a16:creationId xmlns="" xmlns:a16="http://schemas.microsoft.com/office/drawing/2014/main" id="{D9E77C8E-2424-4696-BCE6-4797DE5BD3DF}"/>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9" name="正方形/長方形 628">
          <a:extLst>
            <a:ext uri="{FF2B5EF4-FFF2-40B4-BE49-F238E27FC236}">
              <a16:creationId xmlns="" xmlns:a16="http://schemas.microsoft.com/office/drawing/2014/main" id="{5E6D857E-046E-417C-AA92-ABA62814A74F}"/>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0" name="正方形/長方形 629">
          <a:extLst>
            <a:ext uri="{FF2B5EF4-FFF2-40B4-BE49-F238E27FC236}">
              <a16:creationId xmlns="" xmlns:a16="http://schemas.microsoft.com/office/drawing/2014/main" id="{C58ECAC2-F71F-418F-804B-A5665E434B5F}"/>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1" name="テキスト ボックス 630">
          <a:extLst>
            <a:ext uri="{FF2B5EF4-FFF2-40B4-BE49-F238E27FC236}">
              <a16:creationId xmlns="" xmlns:a16="http://schemas.microsoft.com/office/drawing/2014/main" id="{03C36684-1634-45DA-8E7F-AAA43C1DD83F}"/>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2" name="直線コネクタ 631">
          <a:extLst>
            <a:ext uri="{FF2B5EF4-FFF2-40B4-BE49-F238E27FC236}">
              <a16:creationId xmlns="" xmlns:a16="http://schemas.microsoft.com/office/drawing/2014/main" id="{740C023C-7BD6-465D-A104-2450E1EFCD9B}"/>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3" name="直線コネクタ 632">
          <a:extLst>
            <a:ext uri="{FF2B5EF4-FFF2-40B4-BE49-F238E27FC236}">
              <a16:creationId xmlns="" xmlns:a16="http://schemas.microsoft.com/office/drawing/2014/main" id="{097BBF37-7B16-4F94-B253-6C5F5ED26082}"/>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4" name="テキスト ボックス 633">
          <a:extLst>
            <a:ext uri="{FF2B5EF4-FFF2-40B4-BE49-F238E27FC236}">
              <a16:creationId xmlns="" xmlns:a16="http://schemas.microsoft.com/office/drawing/2014/main" id="{C6D4C5F5-4EF5-48EA-BE1C-7EB1285C86BB}"/>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5" name="直線コネクタ 634">
          <a:extLst>
            <a:ext uri="{FF2B5EF4-FFF2-40B4-BE49-F238E27FC236}">
              <a16:creationId xmlns="" xmlns:a16="http://schemas.microsoft.com/office/drawing/2014/main" id="{204125DE-51D2-421B-A32F-8EE4381A7D69}"/>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6" name="テキスト ボックス 635">
          <a:extLst>
            <a:ext uri="{FF2B5EF4-FFF2-40B4-BE49-F238E27FC236}">
              <a16:creationId xmlns="" xmlns:a16="http://schemas.microsoft.com/office/drawing/2014/main" id="{08C7CA70-0873-4AC6-958E-6517581F1E1E}"/>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7" name="直線コネクタ 636">
          <a:extLst>
            <a:ext uri="{FF2B5EF4-FFF2-40B4-BE49-F238E27FC236}">
              <a16:creationId xmlns="" xmlns:a16="http://schemas.microsoft.com/office/drawing/2014/main" id="{366B7BBD-2B6A-487F-A9BE-2E16DC9F021D}"/>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8" name="テキスト ボックス 637">
          <a:extLst>
            <a:ext uri="{FF2B5EF4-FFF2-40B4-BE49-F238E27FC236}">
              <a16:creationId xmlns="" xmlns:a16="http://schemas.microsoft.com/office/drawing/2014/main" id="{72C2260B-0AD1-4A67-B198-1303622B64B0}"/>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9" name="直線コネクタ 638">
          <a:extLst>
            <a:ext uri="{FF2B5EF4-FFF2-40B4-BE49-F238E27FC236}">
              <a16:creationId xmlns="" xmlns:a16="http://schemas.microsoft.com/office/drawing/2014/main" id="{C79AC447-8A8A-4DF0-80B8-1DD9905622A4}"/>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0" name="テキスト ボックス 639">
          <a:extLst>
            <a:ext uri="{FF2B5EF4-FFF2-40B4-BE49-F238E27FC236}">
              <a16:creationId xmlns="" xmlns:a16="http://schemas.microsoft.com/office/drawing/2014/main" id="{9672FE53-3651-41A7-A6E5-2AC4D391B727}"/>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1" name="直線コネクタ 640">
          <a:extLst>
            <a:ext uri="{FF2B5EF4-FFF2-40B4-BE49-F238E27FC236}">
              <a16:creationId xmlns="" xmlns:a16="http://schemas.microsoft.com/office/drawing/2014/main" id="{94C89930-200B-49EF-A2E1-5D6CEDC4D361}"/>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2" name="テキスト ボックス 641">
          <a:extLst>
            <a:ext uri="{FF2B5EF4-FFF2-40B4-BE49-F238E27FC236}">
              <a16:creationId xmlns="" xmlns:a16="http://schemas.microsoft.com/office/drawing/2014/main" id="{412CFF36-A626-4CCB-8E0C-C0E2B3CEE898}"/>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3" name="【消防施設】&#10;一人当たり面積グラフ枠">
          <a:extLst>
            <a:ext uri="{FF2B5EF4-FFF2-40B4-BE49-F238E27FC236}">
              <a16:creationId xmlns="" xmlns:a16="http://schemas.microsoft.com/office/drawing/2014/main" id="{D4A6C0E6-CDBB-41DF-8AC5-483E217D06B6}"/>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127254</xdr:rowOff>
    </xdr:from>
    <xdr:to>
      <xdr:col>116</xdr:col>
      <xdr:colOff>62864</xdr:colOff>
      <xdr:row>85</xdr:row>
      <xdr:rowOff>168402</xdr:rowOff>
    </xdr:to>
    <xdr:cxnSp macro="">
      <xdr:nvCxnSpPr>
        <xdr:cNvPr id="644" name="直線コネクタ 643">
          <a:extLst>
            <a:ext uri="{FF2B5EF4-FFF2-40B4-BE49-F238E27FC236}">
              <a16:creationId xmlns="" xmlns:a16="http://schemas.microsoft.com/office/drawing/2014/main" id="{332BAF7C-B2D2-455C-9E73-8CD9AE8B8899}"/>
            </a:ext>
          </a:extLst>
        </xdr:cNvPr>
        <xdr:cNvCxnSpPr/>
      </xdr:nvCxnSpPr>
      <xdr:spPr>
        <a:xfrm flipV="1">
          <a:off x="19509104" y="13370814"/>
          <a:ext cx="0" cy="104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779</xdr:rowOff>
    </xdr:from>
    <xdr:ext cx="469744" cy="259045"/>
    <xdr:sp macro="" textlink="">
      <xdr:nvSpPr>
        <xdr:cNvPr id="645" name="【消防施設】&#10;一人当たり面積最小値テキスト">
          <a:extLst>
            <a:ext uri="{FF2B5EF4-FFF2-40B4-BE49-F238E27FC236}">
              <a16:creationId xmlns="" xmlns:a16="http://schemas.microsoft.com/office/drawing/2014/main" id="{BEEF565A-8F6B-4D51-B474-25385647B1B3}"/>
            </a:ext>
          </a:extLst>
        </xdr:cNvPr>
        <xdr:cNvSpPr txBox="1"/>
      </xdr:nvSpPr>
      <xdr:spPr>
        <a:xfrm>
          <a:off x="19547840" y="1441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168402</xdr:rowOff>
    </xdr:from>
    <xdr:to>
      <xdr:col>116</xdr:col>
      <xdr:colOff>152400</xdr:colOff>
      <xdr:row>85</xdr:row>
      <xdr:rowOff>168402</xdr:rowOff>
    </xdr:to>
    <xdr:cxnSp macro="">
      <xdr:nvCxnSpPr>
        <xdr:cNvPr id="646" name="直線コネクタ 645">
          <a:extLst>
            <a:ext uri="{FF2B5EF4-FFF2-40B4-BE49-F238E27FC236}">
              <a16:creationId xmlns="" xmlns:a16="http://schemas.microsoft.com/office/drawing/2014/main" id="{D7C76D98-73F5-4EB4-B7DA-03FF82BB1006}"/>
            </a:ext>
          </a:extLst>
        </xdr:cNvPr>
        <xdr:cNvCxnSpPr/>
      </xdr:nvCxnSpPr>
      <xdr:spPr>
        <a:xfrm>
          <a:off x="19443700" y="144178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73931</xdr:rowOff>
    </xdr:from>
    <xdr:ext cx="469744" cy="259045"/>
    <xdr:sp macro="" textlink="">
      <xdr:nvSpPr>
        <xdr:cNvPr id="647" name="【消防施設】&#10;一人当たり面積最大値テキスト">
          <a:extLst>
            <a:ext uri="{FF2B5EF4-FFF2-40B4-BE49-F238E27FC236}">
              <a16:creationId xmlns="" xmlns:a16="http://schemas.microsoft.com/office/drawing/2014/main" id="{1A7FC2C0-F91D-4FD8-8171-180D4A23A96B}"/>
            </a:ext>
          </a:extLst>
        </xdr:cNvPr>
        <xdr:cNvSpPr txBox="1"/>
      </xdr:nvSpPr>
      <xdr:spPr>
        <a:xfrm>
          <a:off x="19547840" y="1314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127254</xdr:rowOff>
    </xdr:from>
    <xdr:to>
      <xdr:col>116</xdr:col>
      <xdr:colOff>152400</xdr:colOff>
      <xdr:row>79</xdr:row>
      <xdr:rowOff>127254</xdr:rowOff>
    </xdr:to>
    <xdr:cxnSp macro="">
      <xdr:nvCxnSpPr>
        <xdr:cNvPr id="648" name="直線コネクタ 647">
          <a:extLst>
            <a:ext uri="{FF2B5EF4-FFF2-40B4-BE49-F238E27FC236}">
              <a16:creationId xmlns="" xmlns:a16="http://schemas.microsoft.com/office/drawing/2014/main" id="{9EB22501-38E6-47CD-833F-31A657E852C8}"/>
            </a:ext>
          </a:extLst>
        </xdr:cNvPr>
        <xdr:cNvCxnSpPr/>
      </xdr:nvCxnSpPr>
      <xdr:spPr>
        <a:xfrm>
          <a:off x="19443700" y="133708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28464</xdr:rowOff>
    </xdr:from>
    <xdr:ext cx="469744" cy="259045"/>
    <xdr:sp macro="" textlink="">
      <xdr:nvSpPr>
        <xdr:cNvPr id="649" name="【消防施設】&#10;一人当たり面積平均値テキスト">
          <a:extLst>
            <a:ext uri="{FF2B5EF4-FFF2-40B4-BE49-F238E27FC236}">
              <a16:creationId xmlns="" xmlns:a16="http://schemas.microsoft.com/office/drawing/2014/main" id="{2DCAFB09-E9A8-4134-A4CA-D452113C4707}"/>
            </a:ext>
          </a:extLst>
        </xdr:cNvPr>
        <xdr:cNvSpPr txBox="1"/>
      </xdr:nvSpPr>
      <xdr:spPr>
        <a:xfrm>
          <a:off x="19547840" y="139425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650" name="フローチャート: 判断 649">
          <a:extLst>
            <a:ext uri="{FF2B5EF4-FFF2-40B4-BE49-F238E27FC236}">
              <a16:creationId xmlns="" xmlns:a16="http://schemas.microsoft.com/office/drawing/2014/main" id="{422323E3-1DD9-424A-BF36-5700D1E43D65}"/>
            </a:ext>
          </a:extLst>
        </xdr:cNvPr>
        <xdr:cNvSpPr/>
      </xdr:nvSpPr>
      <xdr:spPr>
        <a:xfrm>
          <a:off x="19458940" y="1408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651" name="フローチャート: 判断 650">
          <a:extLst>
            <a:ext uri="{FF2B5EF4-FFF2-40B4-BE49-F238E27FC236}">
              <a16:creationId xmlns="" xmlns:a16="http://schemas.microsoft.com/office/drawing/2014/main" id="{7D423424-AA6C-4671-B72B-CCBC73AA41BA}"/>
            </a:ext>
          </a:extLst>
        </xdr:cNvPr>
        <xdr:cNvSpPr/>
      </xdr:nvSpPr>
      <xdr:spPr>
        <a:xfrm>
          <a:off x="18735040" y="1409649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1015</xdr:rowOff>
    </xdr:from>
    <xdr:to>
      <xdr:col>107</xdr:col>
      <xdr:colOff>101600</xdr:colOff>
      <xdr:row>84</xdr:row>
      <xdr:rowOff>102615</xdr:rowOff>
    </xdr:to>
    <xdr:sp macro="" textlink="">
      <xdr:nvSpPr>
        <xdr:cNvPr id="652" name="フローチャート: 判断 651">
          <a:extLst>
            <a:ext uri="{FF2B5EF4-FFF2-40B4-BE49-F238E27FC236}">
              <a16:creationId xmlns="" xmlns:a16="http://schemas.microsoft.com/office/drawing/2014/main" id="{AB528D34-2646-4BC9-9DF8-913E56BE32EE}"/>
            </a:ext>
          </a:extLst>
        </xdr:cNvPr>
        <xdr:cNvSpPr/>
      </xdr:nvSpPr>
      <xdr:spPr>
        <a:xfrm>
          <a:off x="17937480" y="1408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23876</xdr:rowOff>
    </xdr:from>
    <xdr:to>
      <xdr:col>102</xdr:col>
      <xdr:colOff>165100</xdr:colOff>
      <xdr:row>84</xdr:row>
      <xdr:rowOff>125476</xdr:rowOff>
    </xdr:to>
    <xdr:sp macro="" textlink="">
      <xdr:nvSpPr>
        <xdr:cNvPr id="653" name="フローチャート: 判断 652">
          <a:extLst>
            <a:ext uri="{FF2B5EF4-FFF2-40B4-BE49-F238E27FC236}">
              <a16:creationId xmlns="" xmlns:a16="http://schemas.microsoft.com/office/drawing/2014/main" id="{9780F76A-82E5-4229-85D0-9EB4A0023C26}"/>
            </a:ext>
          </a:extLst>
        </xdr:cNvPr>
        <xdr:cNvSpPr/>
      </xdr:nvSpPr>
      <xdr:spPr>
        <a:xfrm>
          <a:off x="17162780" y="1410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4" name="テキスト ボックス 653">
          <a:extLst>
            <a:ext uri="{FF2B5EF4-FFF2-40B4-BE49-F238E27FC236}">
              <a16:creationId xmlns="" xmlns:a16="http://schemas.microsoft.com/office/drawing/2014/main" id="{3D0CB3D5-A878-4EB7-9A6F-491FBF3122C1}"/>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5" name="テキスト ボックス 654">
          <a:extLst>
            <a:ext uri="{FF2B5EF4-FFF2-40B4-BE49-F238E27FC236}">
              <a16:creationId xmlns="" xmlns:a16="http://schemas.microsoft.com/office/drawing/2014/main" id="{D34D3EC3-28EB-4F88-9A13-D02A875A354F}"/>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6" name="テキスト ボックス 655">
          <a:extLst>
            <a:ext uri="{FF2B5EF4-FFF2-40B4-BE49-F238E27FC236}">
              <a16:creationId xmlns="" xmlns:a16="http://schemas.microsoft.com/office/drawing/2014/main" id="{9EB146DA-C70C-4136-969C-02CB51191CA8}"/>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7" name="テキスト ボックス 656">
          <a:extLst>
            <a:ext uri="{FF2B5EF4-FFF2-40B4-BE49-F238E27FC236}">
              <a16:creationId xmlns="" xmlns:a16="http://schemas.microsoft.com/office/drawing/2014/main" id="{852B0A41-002D-4070-AF18-603404CA773C}"/>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8" name="テキスト ボックス 657">
          <a:extLst>
            <a:ext uri="{FF2B5EF4-FFF2-40B4-BE49-F238E27FC236}">
              <a16:creationId xmlns="" xmlns:a16="http://schemas.microsoft.com/office/drawing/2014/main" id="{B97BD3FE-6A07-45DF-9522-280509C96257}"/>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65024</xdr:rowOff>
    </xdr:from>
    <xdr:to>
      <xdr:col>116</xdr:col>
      <xdr:colOff>114300</xdr:colOff>
      <xdr:row>84</xdr:row>
      <xdr:rowOff>166624</xdr:rowOff>
    </xdr:to>
    <xdr:sp macro="" textlink="">
      <xdr:nvSpPr>
        <xdr:cNvPr id="659" name="楕円 658">
          <a:extLst>
            <a:ext uri="{FF2B5EF4-FFF2-40B4-BE49-F238E27FC236}">
              <a16:creationId xmlns="" xmlns:a16="http://schemas.microsoft.com/office/drawing/2014/main" id="{51A73B7D-9E4E-4591-A2F9-C55DA94D9F9D}"/>
            </a:ext>
          </a:extLst>
        </xdr:cNvPr>
        <xdr:cNvSpPr/>
      </xdr:nvSpPr>
      <xdr:spPr>
        <a:xfrm>
          <a:off x="19458940" y="1414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43451</xdr:rowOff>
    </xdr:from>
    <xdr:ext cx="469744" cy="259045"/>
    <xdr:sp macro="" textlink="">
      <xdr:nvSpPr>
        <xdr:cNvPr id="660" name="【消防施設】&#10;一人当たり面積該当値テキスト">
          <a:extLst>
            <a:ext uri="{FF2B5EF4-FFF2-40B4-BE49-F238E27FC236}">
              <a16:creationId xmlns="" xmlns:a16="http://schemas.microsoft.com/office/drawing/2014/main" id="{E635AAE9-F43A-497F-8726-CDFD0F568E09}"/>
            </a:ext>
          </a:extLst>
        </xdr:cNvPr>
        <xdr:cNvSpPr txBox="1"/>
      </xdr:nvSpPr>
      <xdr:spPr>
        <a:xfrm>
          <a:off x="19547840" y="1412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69596</xdr:rowOff>
    </xdr:from>
    <xdr:to>
      <xdr:col>112</xdr:col>
      <xdr:colOff>38100</xdr:colOff>
      <xdr:row>84</xdr:row>
      <xdr:rowOff>171196</xdr:rowOff>
    </xdr:to>
    <xdr:sp macro="" textlink="">
      <xdr:nvSpPr>
        <xdr:cNvPr id="661" name="楕円 660">
          <a:extLst>
            <a:ext uri="{FF2B5EF4-FFF2-40B4-BE49-F238E27FC236}">
              <a16:creationId xmlns="" xmlns:a16="http://schemas.microsoft.com/office/drawing/2014/main" id="{FD6B4B47-C35A-43EB-852C-3452110B6158}"/>
            </a:ext>
          </a:extLst>
        </xdr:cNvPr>
        <xdr:cNvSpPr/>
      </xdr:nvSpPr>
      <xdr:spPr>
        <a:xfrm>
          <a:off x="18735040" y="141513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115824</xdr:rowOff>
    </xdr:from>
    <xdr:to>
      <xdr:col>116</xdr:col>
      <xdr:colOff>63500</xdr:colOff>
      <xdr:row>84</xdr:row>
      <xdr:rowOff>120396</xdr:rowOff>
    </xdr:to>
    <xdr:cxnSp macro="">
      <xdr:nvCxnSpPr>
        <xdr:cNvPr id="662" name="直線コネクタ 661">
          <a:extLst>
            <a:ext uri="{FF2B5EF4-FFF2-40B4-BE49-F238E27FC236}">
              <a16:creationId xmlns="" xmlns:a16="http://schemas.microsoft.com/office/drawing/2014/main" id="{1C142EC7-A4B9-4D29-8E8E-5A7B50338484}"/>
            </a:ext>
          </a:extLst>
        </xdr:cNvPr>
        <xdr:cNvCxnSpPr/>
      </xdr:nvCxnSpPr>
      <xdr:spPr>
        <a:xfrm flipV="1">
          <a:off x="18778220" y="14197584"/>
          <a:ext cx="7315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51308</xdr:rowOff>
    </xdr:from>
    <xdr:to>
      <xdr:col>107</xdr:col>
      <xdr:colOff>101600</xdr:colOff>
      <xdr:row>84</xdr:row>
      <xdr:rowOff>152908</xdr:rowOff>
    </xdr:to>
    <xdr:sp macro="" textlink="">
      <xdr:nvSpPr>
        <xdr:cNvPr id="663" name="楕円 662">
          <a:extLst>
            <a:ext uri="{FF2B5EF4-FFF2-40B4-BE49-F238E27FC236}">
              <a16:creationId xmlns="" xmlns:a16="http://schemas.microsoft.com/office/drawing/2014/main" id="{95B09DB2-1166-4A76-BDDE-174138FDAEB5}"/>
            </a:ext>
          </a:extLst>
        </xdr:cNvPr>
        <xdr:cNvSpPr/>
      </xdr:nvSpPr>
      <xdr:spPr>
        <a:xfrm>
          <a:off x="17937480" y="1413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102108</xdr:rowOff>
    </xdr:from>
    <xdr:to>
      <xdr:col>111</xdr:col>
      <xdr:colOff>177800</xdr:colOff>
      <xdr:row>84</xdr:row>
      <xdr:rowOff>120396</xdr:rowOff>
    </xdr:to>
    <xdr:cxnSp macro="">
      <xdr:nvCxnSpPr>
        <xdr:cNvPr id="664" name="直線コネクタ 663">
          <a:extLst>
            <a:ext uri="{FF2B5EF4-FFF2-40B4-BE49-F238E27FC236}">
              <a16:creationId xmlns="" xmlns:a16="http://schemas.microsoft.com/office/drawing/2014/main" id="{F37FD761-8ECA-4114-BA03-0654784CF5C3}"/>
            </a:ext>
          </a:extLst>
        </xdr:cNvPr>
        <xdr:cNvCxnSpPr/>
      </xdr:nvCxnSpPr>
      <xdr:spPr>
        <a:xfrm>
          <a:off x="17988280" y="14183868"/>
          <a:ext cx="78994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28448</xdr:rowOff>
    </xdr:from>
    <xdr:to>
      <xdr:col>102</xdr:col>
      <xdr:colOff>165100</xdr:colOff>
      <xdr:row>84</xdr:row>
      <xdr:rowOff>130048</xdr:rowOff>
    </xdr:to>
    <xdr:sp macro="" textlink="">
      <xdr:nvSpPr>
        <xdr:cNvPr id="665" name="楕円 664">
          <a:extLst>
            <a:ext uri="{FF2B5EF4-FFF2-40B4-BE49-F238E27FC236}">
              <a16:creationId xmlns="" xmlns:a16="http://schemas.microsoft.com/office/drawing/2014/main" id="{AD087E18-A4E4-4BDA-A473-BFB1223331F7}"/>
            </a:ext>
          </a:extLst>
        </xdr:cNvPr>
        <xdr:cNvSpPr/>
      </xdr:nvSpPr>
      <xdr:spPr>
        <a:xfrm>
          <a:off x="17162780" y="1411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79248</xdr:rowOff>
    </xdr:from>
    <xdr:to>
      <xdr:col>107</xdr:col>
      <xdr:colOff>50800</xdr:colOff>
      <xdr:row>84</xdr:row>
      <xdr:rowOff>102108</xdr:rowOff>
    </xdr:to>
    <xdr:cxnSp macro="">
      <xdr:nvCxnSpPr>
        <xdr:cNvPr id="666" name="直線コネクタ 665">
          <a:extLst>
            <a:ext uri="{FF2B5EF4-FFF2-40B4-BE49-F238E27FC236}">
              <a16:creationId xmlns="" xmlns:a16="http://schemas.microsoft.com/office/drawing/2014/main" id="{4CFD066A-B62E-416F-8602-AE322E324622}"/>
            </a:ext>
          </a:extLst>
        </xdr:cNvPr>
        <xdr:cNvCxnSpPr/>
      </xdr:nvCxnSpPr>
      <xdr:spPr>
        <a:xfrm>
          <a:off x="17213580" y="14161008"/>
          <a:ext cx="7747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132859</xdr:rowOff>
    </xdr:from>
    <xdr:ext cx="469744" cy="259045"/>
    <xdr:sp macro="" textlink="">
      <xdr:nvSpPr>
        <xdr:cNvPr id="667" name="n_1aveValue【消防施設】&#10;一人当たり面積">
          <a:extLst>
            <a:ext uri="{FF2B5EF4-FFF2-40B4-BE49-F238E27FC236}">
              <a16:creationId xmlns="" xmlns:a16="http://schemas.microsoft.com/office/drawing/2014/main" id="{358AE361-E530-4ACC-A08C-46A3D3752D0A}"/>
            </a:ext>
          </a:extLst>
        </xdr:cNvPr>
        <xdr:cNvSpPr txBox="1"/>
      </xdr:nvSpPr>
      <xdr:spPr>
        <a:xfrm>
          <a:off x="18561127" y="1387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119142</xdr:rowOff>
    </xdr:from>
    <xdr:ext cx="469744" cy="259045"/>
    <xdr:sp macro="" textlink="">
      <xdr:nvSpPr>
        <xdr:cNvPr id="668" name="n_2aveValue【消防施設】&#10;一人当たり面積">
          <a:extLst>
            <a:ext uri="{FF2B5EF4-FFF2-40B4-BE49-F238E27FC236}">
              <a16:creationId xmlns="" xmlns:a16="http://schemas.microsoft.com/office/drawing/2014/main" id="{D44C34A3-74D4-4CDA-980C-23A0B7C0EB84}"/>
            </a:ext>
          </a:extLst>
        </xdr:cNvPr>
        <xdr:cNvSpPr txBox="1"/>
      </xdr:nvSpPr>
      <xdr:spPr>
        <a:xfrm>
          <a:off x="17776267" y="1386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142003</xdr:rowOff>
    </xdr:from>
    <xdr:ext cx="469744" cy="259045"/>
    <xdr:sp macro="" textlink="">
      <xdr:nvSpPr>
        <xdr:cNvPr id="669" name="n_3aveValue【消防施設】&#10;一人当たり面積">
          <a:extLst>
            <a:ext uri="{FF2B5EF4-FFF2-40B4-BE49-F238E27FC236}">
              <a16:creationId xmlns="" xmlns:a16="http://schemas.microsoft.com/office/drawing/2014/main" id="{C6A073B6-A14A-4E71-ABA1-11197BE87FE2}"/>
            </a:ext>
          </a:extLst>
        </xdr:cNvPr>
        <xdr:cNvSpPr txBox="1"/>
      </xdr:nvSpPr>
      <xdr:spPr>
        <a:xfrm>
          <a:off x="17001567" y="1388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162323</xdr:rowOff>
    </xdr:from>
    <xdr:ext cx="469744" cy="259045"/>
    <xdr:sp macro="" textlink="">
      <xdr:nvSpPr>
        <xdr:cNvPr id="670" name="n_1mainValue【消防施設】&#10;一人当たり面積">
          <a:extLst>
            <a:ext uri="{FF2B5EF4-FFF2-40B4-BE49-F238E27FC236}">
              <a16:creationId xmlns="" xmlns:a16="http://schemas.microsoft.com/office/drawing/2014/main" id="{5B54EC3C-6034-4942-8C7C-35F224F19663}"/>
            </a:ext>
          </a:extLst>
        </xdr:cNvPr>
        <xdr:cNvSpPr txBox="1"/>
      </xdr:nvSpPr>
      <xdr:spPr>
        <a:xfrm>
          <a:off x="18561127" y="14244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144035</xdr:rowOff>
    </xdr:from>
    <xdr:ext cx="469744" cy="259045"/>
    <xdr:sp macro="" textlink="">
      <xdr:nvSpPr>
        <xdr:cNvPr id="671" name="n_2mainValue【消防施設】&#10;一人当たり面積">
          <a:extLst>
            <a:ext uri="{FF2B5EF4-FFF2-40B4-BE49-F238E27FC236}">
              <a16:creationId xmlns="" xmlns:a16="http://schemas.microsoft.com/office/drawing/2014/main" id="{1C8B26EA-5B37-4730-8BC0-27D1CD07BCEF}"/>
            </a:ext>
          </a:extLst>
        </xdr:cNvPr>
        <xdr:cNvSpPr txBox="1"/>
      </xdr:nvSpPr>
      <xdr:spPr>
        <a:xfrm>
          <a:off x="17776267" y="1422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121175</xdr:rowOff>
    </xdr:from>
    <xdr:ext cx="469744" cy="259045"/>
    <xdr:sp macro="" textlink="">
      <xdr:nvSpPr>
        <xdr:cNvPr id="672" name="n_3mainValue【消防施設】&#10;一人当たり面積">
          <a:extLst>
            <a:ext uri="{FF2B5EF4-FFF2-40B4-BE49-F238E27FC236}">
              <a16:creationId xmlns="" xmlns:a16="http://schemas.microsoft.com/office/drawing/2014/main" id="{A25B3420-E97B-4298-9276-741DD2FBBB22}"/>
            </a:ext>
          </a:extLst>
        </xdr:cNvPr>
        <xdr:cNvSpPr txBox="1"/>
      </xdr:nvSpPr>
      <xdr:spPr>
        <a:xfrm>
          <a:off x="17001567" y="1420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3" name="正方形/長方形 672">
          <a:extLst>
            <a:ext uri="{FF2B5EF4-FFF2-40B4-BE49-F238E27FC236}">
              <a16:creationId xmlns="" xmlns:a16="http://schemas.microsoft.com/office/drawing/2014/main" id="{2E162259-850F-44FA-AA01-E91EB724DFFE}"/>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4" name="正方形/長方形 673">
          <a:extLst>
            <a:ext uri="{FF2B5EF4-FFF2-40B4-BE49-F238E27FC236}">
              <a16:creationId xmlns="" xmlns:a16="http://schemas.microsoft.com/office/drawing/2014/main" id="{DF1F1CF3-E95E-43D0-8FBB-92AE2276A7DA}"/>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5" name="正方形/長方形 674">
          <a:extLst>
            <a:ext uri="{FF2B5EF4-FFF2-40B4-BE49-F238E27FC236}">
              <a16:creationId xmlns="" xmlns:a16="http://schemas.microsoft.com/office/drawing/2014/main" id="{0C11DAF1-A75C-45C8-AD63-3C5122A20F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6" name="正方形/長方形 675">
          <a:extLst>
            <a:ext uri="{FF2B5EF4-FFF2-40B4-BE49-F238E27FC236}">
              <a16:creationId xmlns="" xmlns:a16="http://schemas.microsoft.com/office/drawing/2014/main" id="{736516F7-FE93-4FE7-B0C1-F160A518024F}"/>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7" name="正方形/長方形 676">
          <a:extLst>
            <a:ext uri="{FF2B5EF4-FFF2-40B4-BE49-F238E27FC236}">
              <a16:creationId xmlns="" xmlns:a16="http://schemas.microsoft.com/office/drawing/2014/main" id="{C9E25F4F-DD70-4F78-BE89-F388BE6581DB}"/>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8" name="正方形/長方形 677">
          <a:extLst>
            <a:ext uri="{FF2B5EF4-FFF2-40B4-BE49-F238E27FC236}">
              <a16:creationId xmlns="" xmlns:a16="http://schemas.microsoft.com/office/drawing/2014/main" id="{017A7D2C-35D0-4FF7-BF79-484985DABC6E}"/>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9" name="正方形/長方形 678">
          <a:extLst>
            <a:ext uri="{FF2B5EF4-FFF2-40B4-BE49-F238E27FC236}">
              <a16:creationId xmlns="" xmlns:a16="http://schemas.microsoft.com/office/drawing/2014/main" id="{9FAA8D18-5758-450F-8A5C-3B72777DBE15}"/>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0" name="正方形/長方形 679">
          <a:extLst>
            <a:ext uri="{FF2B5EF4-FFF2-40B4-BE49-F238E27FC236}">
              <a16:creationId xmlns="" xmlns:a16="http://schemas.microsoft.com/office/drawing/2014/main" id="{8A90C57C-7A95-4584-9D3C-AF5C48B4D6B3}"/>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1" name="テキスト ボックス 680">
          <a:extLst>
            <a:ext uri="{FF2B5EF4-FFF2-40B4-BE49-F238E27FC236}">
              <a16:creationId xmlns="" xmlns:a16="http://schemas.microsoft.com/office/drawing/2014/main" id="{0FFC7423-A7F1-4FE3-8031-D2F8F307A453}"/>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2" name="直線コネクタ 681">
          <a:extLst>
            <a:ext uri="{FF2B5EF4-FFF2-40B4-BE49-F238E27FC236}">
              <a16:creationId xmlns="" xmlns:a16="http://schemas.microsoft.com/office/drawing/2014/main" id="{E377430F-9645-42D4-A1E2-31656C26515F}"/>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3" name="直線コネクタ 682">
          <a:extLst>
            <a:ext uri="{FF2B5EF4-FFF2-40B4-BE49-F238E27FC236}">
              <a16:creationId xmlns="" xmlns:a16="http://schemas.microsoft.com/office/drawing/2014/main" id="{809B9724-9182-4F1B-93C1-54D52AEA5221}"/>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4" name="テキスト ボックス 683">
          <a:extLst>
            <a:ext uri="{FF2B5EF4-FFF2-40B4-BE49-F238E27FC236}">
              <a16:creationId xmlns="" xmlns:a16="http://schemas.microsoft.com/office/drawing/2014/main" id="{D87352E8-B26A-4F68-A7D5-D641FDD10A71}"/>
            </a:ext>
          </a:extLst>
        </xdr:cNvPr>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5" name="直線コネクタ 684">
          <a:extLst>
            <a:ext uri="{FF2B5EF4-FFF2-40B4-BE49-F238E27FC236}">
              <a16:creationId xmlns="" xmlns:a16="http://schemas.microsoft.com/office/drawing/2014/main" id="{C29B2A15-C349-4B47-932A-25604E349F95}"/>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6" name="テキスト ボックス 685">
          <a:extLst>
            <a:ext uri="{FF2B5EF4-FFF2-40B4-BE49-F238E27FC236}">
              <a16:creationId xmlns="" xmlns:a16="http://schemas.microsoft.com/office/drawing/2014/main" id="{2C350CE4-A004-47EE-9B81-CD2A344317B4}"/>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7" name="直線コネクタ 686">
          <a:extLst>
            <a:ext uri="{FF2B5EF4-FFF2-40B4-BE49-F238E27FC236}">
              <a16:creationId xmlns="" xmlns:a16="http://schemas.microsoft.com/office/drawing/2014/main" id="{C718449C-D002-45DF-995D-285E18F3DB72}"/>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8" name="テキスト ボックス 687">
          <a:extLst>
            <a:ext uri="{FF2B5EF4-FFF2-40B4-BE49-F238E27FC236}">
              <a16:creationId xmlns="" xmlns:a16="http://schemas.microsoft.com/office/drawing/2014/main" id="{9B03451C-6FCA-452B-BC5B-B47CA23E6F9B}"/>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9" name="直線コネクタ 688">
          <a:extLst>
            <a:ext uri="{FF2B5EF4-FFF2-40B4-BE49-F238E27FC236}">
              <a16:creationId xmlns="" xmlns:a16="http://schemas.microsoft.com/office/drawing/2014/main" id="{FFA27068-3C59-493D-A669-61C3362D53A1}"/>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0" name="テキスト ボックス 689">
          <a:extLst>
            <a:ext uri="{FF2B5EF4-FFF2-40B4-BE49-F238E27FC236}">
              <a16:creationId xmlns="" xmlns:a16="http://schemas.microsoft.com/office/drawing/2014/main" id="{3FBC8805-4CD8-4D7F-87AB-90A211C1EE61}"/>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1" name="直線コネクタ 690">
          <a:extLst>
            <a:ext uri="{FF2B5EF4-FFF2-40B4-BE49-F238E27FC236}">
              <a16:creationId xmlns="" xmlns:a16="http://schemas.microsoft.com/office/drawing/2014/main" id="{70497C08-DBD4-413D-8CF3-B20269F22121}"/>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2" name="テキスト ボックス 691">
          <a:extLst>
            <a:ext uri="{FF2B5EF4-FFF2-40B4-BE49-F238E27FC236}">
              <a16:creationId xmlns="" xmlns:a16="http://schemas.microsoft.com/office/drawing/2014/main" id="{07B8CFC9-DD43-4750-BD36-6FDA3E1CC6C3}"/>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3" name="直線コネクタ 692">
          <a:extLst>
            <a:ext uri="{FF2B5EF4-FFF2-40B4-BE49-F238E27FC236}">
              <a16:creationId xmlns="" xmlns:a16="http://schemas.microsoft.com/office/drawing/2014/main" id="{E93843C9-E74C-45AC-937F-B6219770BA8D}"/>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4" name="テキスト ボックス 693">
          <a:extLst>
            <a:ext uri="{FF2B5EF4-FFF2-40B4-BE49-F238E27FC236}">
              <a16:creationId xmlns="" xmlns:a16="http://schemas.microsoft.com/office/drawing/2014/main" id="{B1DCD167-9C5C-4BCB-BF45-74DC60BF8800}"/>
            </a:ext>
          </a:extLst>
        </xdr:cNvPr>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5" name="直線コネクタ 694">
          <a:extLst>
            <a:ext uri="{FF2B5EF4-FFF2-40B4-BE49-F238E27FC236}">
              <a16:creationId xmlns="" xmlns:a16="http://schemas.microsoft.com/office/drawing/2014/main" id="{B94C0A63-CE31-4C31-91D6-490D63CEA9BD}"/>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6" name="テキスト ボックス 695">
          <a:extLst>
            <a:ext uri="{FF2B5EF4-FFF2-40B4-BE49-F238E27FC236}">
              <a16:creationId xmlns="" xmlns:a16="http://schemas.microsoft.com/office/drawing/2014/main" id="{6810CC53-A480-4DE9-A083-620B656A049F}"/>
            </a:ext>
          </a:extLst>
        </xdr:cNvPr>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7" name="【庁舎】&#10;有形固定資産減価償却率グラフ枠">
          <a:extLst>
            <a:ext uri="{FF2B5EF4-FFF2-40B4-BE49-F238E27FC236}">
              <a16:creationId xmlns="" xmlns:a16="http://schemas.microsoft.com/office/drawing/2014/main" id="{468F06BB-CB1B-497F-BBE1-966E27A0CFD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698" name="直線コネクタ 697">
          <a:extLst>
            <a:ext uri="{FF2B5EF4-FFF2-40B4-BE49-F238E27FC236}">
              <a16:creationId xmlns="" xmlns:a16="http://schemas.microsoft.com/office/drawing/2014/main" id="{718A5526-C4B1-4044-8DE9-111C87C721B0}"/>
            </a:ext>
          </a:extLst>
        </xdr:cNvPr>
        <xdr:cNvCxnSpPr/>
      </xdr:nvCxnSpPr>
      <xdr:spPr>
        <a:xfrm flipV="1">
          <a:off x="14375764" y="16713381"/>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699" name="【庁舎】&#10;有形固定資産減価償却率最小値テキスト">
          <a:extLst>
            <a:ext uri="{FF2B5EF4-FFF2-40B4-BE49-F238E27FC236}">
              <a16:creationId xmlns="" xmlns:a16="http://schemas.microsoft.com/office/drawing/2014/main" id="{A4E3C1B6-8B81-4553-B5E6-3016889027BD}"/>
            </a:ext>
          </a:extLst>
        </xdr:cNvPr>
        <xdr:cNvSpPr txBox="1"/>
      </xdr:nvSpPr>
      <xdr:spPr>
        <a:xfrm>
          <a:off x="14414500" y="182178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700" name="直線コネクタ 699">
          <a:extLst>
            <a:ext uri="{FF2B5EF4-FFF2-40B4-BE49-F238E27FC236}">
              <a16:creationId xmlns="" xmlns:a16="http://schemas.microsoft.com/office/drawing/2014/main" id="{D7FA7B53-0315-4AB9-840B-0E0628D8F0A8}"/>
            </a:ext>
          </a:extLst>
        </xdr:cNvPr>
        <xdr:cNvCxnSpPr/>
      </xdr:nvCxnSpPr>
      <xdr:spPr>
        <a:xfrm>
          <a:off x="14287500" y="182139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1" name="【庁舎】&#10;有形固定資産減価償却率最大値テキスト">
          <a:extLst>
            <a:ext uri="{FF2B5EF4-FFF2-40B4-BE49-F238E27FC236}">
              <a16:creationId xmlns="" xmlns:a16="http://schemas.microsoft.com/office/drawing/2014/main" id="{ED6629F5-70BD-4B2B-8962-0F34C97ABB84}"/>
            </a:ext>
          </a:extLst>
        </xdr:cNvPr>
        <xdr:cNvSpPr txBox="1"/>
      </xdr:nvSpPr>
      <xdr:spPr>
        <a:xfrm>
          <a:off x="1441450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2" name="直線コネクタ 701">
          <a:extLst>
            <a:ext uri="{FF2B5EF4-FFF2-40B4-BE49-F238E27FC236}">
              <a16:creationId xmlns="" xmlns:a16="http://schemas.microsoft.com/office/drawing/2014/main" id="{8E21ABE3-A5A3-49BE-A287-6B7229B8AFD5}"/>
            </a:ext>
          </a:extLst>
        </xdr:cNvPr>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119759</xdr:rowOff>
    </xdr:from>
    <xdr:ext cx="405111" cy="259045"/>
    <xdr:sp macro="" textlink="">
      <xdr:nvSpPr>
        <xdr:cNvPr id="703" name="【庁舎】&#10;有形固定資産減価償却率平均値テキスト">
          <a:extLst>
            <a:ext uri="{FF2B5EF4-FFF2-40B4-BE49-F238E27FC236}">
              <a16:creationId xmlns="" xmlns:a16="http://schemas.microsoft.com/office/drawing/2014/main" id="{272A4DE4-41D1-4656-BDCF-0D58AD5FA65B}"/>
            </a:ext>
          </a:extLst>
        </xdr:cNvPr>
        <xdr:cNvSpPr txBox="1"/>
      </xdr:nvSpPr>
      <xdr:spPr>
        <a:xfrm>
          <a:off x="14414500" y="173866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704" name="フローチャート: 判断 703">
          <a:extLst>
            <a:ext uri="{FF2B5EF4-FFF2-40B4-BE49-F238E27FC236}">
              <a16:creationId xmlns="" xmlns:a16="http://schemas.microsoft.com/office/drawing/2014/main" id="{762480C3-4EC1-48DD-8497-CEF2D68F54F8}"/>
            </a:ext>
          </a:extLst>
        </xdr:cNvPr>
        <xdr:cNvSpPr/>
      </xdr:nvSpPr>
      <xdr:spPr>
        <a:xfrm>
          <a:off x="14325600" y="1740825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4173</xdr:rowOff>
    </xdr:from>
    <xdr:to>
      <xdr:col>81</xdr:col>
      <xdr:colOff>101600</xdr:colOff>
      <xdr:row>104</xdr:row>
      <xdr:rowOff>105773</xdr:rowOff>
    </xdr:to>
    <xdr:sp macro="" textlink="">
      <xdr:nvSpPr>
        <xdr:cNvPr id="705" name="フローチャート: 判断 704">
          <a:extLst>
            <a:ext uri="{FF2B5EF4-FFF2-40B4-BE49-F238E27FC236}">
              <a16:creationId xmlns="" xmlns:a16="http://schemas.microsoft.com/office/drawing/2014/main" id="{C38F8B1D-FEC1-4E33-A25B-EFFEB5322BB8}"/>
            </a:ext>
          </a:extLst>
        </xdr:cNvPr>
        <xdr:cNvSpPr/>
      </xdr:nvSpPr>
      <xdr:spPr>
        <a:xfrm>
          <a:off x="13578840" y="1743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xdr:rowOff>
    </xdr:from>
    <xdr:to>
      <xdr:col>76</xdr:col>
      <xdr:colOff>165100</xdr:colOff>
      <xdr:row>104</xdr:row>
      <xdr:rowOff>110671</xdr:rowOff>
    </xdr:to>
    <xdr:sp macro="" textlink="">
      <xdr:nvSpPr>
        <xdr:cNvPr id="706" name="フローチャート: 判断 705">
          <a:extLst>
            <a:ext uri="{FF2B5EF4-FFF2-40B4-BE49-F238E27FC236}">
              <a16:creationId xmlns="" xmlns:a16="http://schemas.microsoft.com/office/drawing/2014/main" id="{6178B914-0663-4E3F-AA6A-2EB1FD5FF43F}"/>
            </a:ext>
          </a:extLst>
        </xdr:cNvPr>
        <xdr:cNvSpPr/>
      </xdr:nvSpPr>
      <xdr:spPr>
        <a:xfrm>
          <a:off x="12804140" y="17443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20501</xdr:rowOff>
    </xdr:from>
    <xdr:to>
      <xdr:col>72</xdr:col>
      <xdr:colOff>38100</xdr:colOff>
      <xdr:row>104</xdr:row>
      <xdr:rowOff>122101</xdr:rowOff>
    </xdr:to>
    <xdr:sp macro="" textlink="">
      <xdr:nvSpPr>
        <xdr:cNvPr id="707" name="フローチャート: 判断 706">
          <a:extLst>
            <a:ext uri="{FF2B5EF4-FFF2-40B4-BE49-F238E27FC236}">
              <a16:creationId xmlns="" xmlns:a16="http://schemas.microsoft.com/office/drawing/2014/main" id="{605A72DF-E937-4CC3-81C7-60361E7C1C7E}"/>
            </a:ext>
          </a:extLst>
        </xdr:cNvPr>
        <xdr:cNvSpPr/>
      </xdr:nvSpPr>
      <xdr:spPr>
        <a:xfrm>
          <a:off x="12029440" y="1745506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8" name="テキスト ボックス 707">
          <a:extLst>
            <a:ext uri="{FF2B5EF4-FFF2-40B4-BE49-F238E27FC236}">
              <a16:creationId xmlns="" xmlns:a16="http://schemas.microsoft.com/office/drawing/2014/main" id="{F1F1B7E4-745F-433F-AC11-1B0E84DDC081}"/>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9" name="テキスト ボックス 708">
          <a:extLst>
            <a:ext uri="{FF2B5EF4-FFF2-40B4-BE49-F238E27FC236}">
              <a16:creationId xmlns="" xmlns:a16="http://schemas.microsoft.com/office/drawing/2014/main" id="{9672FA45-C781-4E51-BDB9-06522AD6CC5A}"/>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0" name="テキスト ボックス 709">
          <a:extLst>
            <a:ext uri="{FF2B5EF4-FFF2-40B4-BE49-F238E27FC236}">
              <a16:creationId xmlns="" xmlns:a16="http://schemas.microsoft.com/office/drawing/2014/main" id="{29FA3C2A-1D63-476C-B7B1-E8C09335D693}"/>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1" name="テキスト ボックス 710">
          <a:extLst>
            <a:ext uri="{FF2B5EF4-FFF2-40B4-BE49-F238E27FC236}">
              <a16:creationId xmlns="" xmlns:a16="http://schemas.microsoft.com/office/drawing/2014/main" id="{06906D04-A361-46C5-8B3F-80CC8236D467}"/>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2" name="テキスト ボックス 711">
          <a:extLst>
            <a:ext uri="{FF2B5EF4-FFF2-40B4-BE49-F238E27FC236}">
              <a16:creationId xmlns="" xmlns:a16="http://schemas.microsoft.com/office/drawing/2014/main" id="{8CABBF48-6CD2-48E5-AA47-82937BAD4878}"/>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72752</xdr:rowOff>
    </xdr:from>
    <xdr:to>
      <xdr:col>85</xdr:col>
      <xdr:colOff>177800</xdr:colOff>
      <xdr:row>102</xdr:row>
      <xdr:rowOff>2902</xdr:rowOff>
    </xdr:to>
    <xdr:sp macro="" textlink="">
      <xdr:nvSpPr>
        <xdr:cNvPr id="713" name="楕円 712">
          <a:extLst>
            <a:ext uri="{FF2B5EF4-FFF2-40B4-BE49-F238E27FC236}">
              <a16:creationId xmlns="" xmlns:a16="http://schemas.microsoft.com/office/drawing/2014/main" id="{A2BCAA3E-350B-4269-A85A-E9E78B272202}"/>
            </a:ext>
          </a:extLst>
        </xdr:cNvPr>
        <xdr:cNvSpPr/>
      </xdr:nvSpPr>
      <xdr:spPr>
        <a:xfrm>
          <a:off x="14325600" y="1700439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95629</xdr:rowOff>
    </xdr:from>
    <xdr:ext cx="405111" cy="259045"/>
    <xdr:sp macro="" textlink="">
      <xdr:nvSpPr>
        <xdr:cNvPr id="714" name="【庁舎】&#10;有形固定資産減価償却率該当値テキスト">
          <a:extLst>
            <a:ext uri="{FF2B5EF4-FFF2-40B4-BE49-F238E27FC236}">
              <a16:creationId xmlns="" xmlns:a16="http://schemas.microsoft.com/office/drawing/2014/main" id="{94B48960-AF5F-4343-9E00-E98782923311}"/>
            </a:ext>
          </a:extLst>
        </xdr:cNvPr>
        <xdr:cNvSpPr txBox="1"/>
      </xdr:nvSpPr>
      <xdr:spPr>
        <a:xfrm>
          <a:off x="14414500" y="16859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107043</xdr:rowOff>
    </xdr:from>
    <xdr:to>
      <xdr:col>81</xdr:col>
      <xdr:colOff>101600</xdr:colOff>
      <xdr:row>102</xdr:row>
      <xdr:rowOff>37193</xdr:rowOff>
    </xdr:to>
    <xdr:sp macro="" textlink="">
      <xdr:nvSpPr>
        <xdr:cNvPr id="715" name="楕円 714">
          <a:extLst>
            <a:ext uri="{FF2B5EF4-FFF2-40B4-BE49-F238E27FC236}">
              <a16:creationId xmlns="" xmlns:a16="http://schemas.microsoft.com/office/drawing/2014/main" id="{8F122829-78E6-43B2-9EAB-B8CF9286A0DC}"/>
            </a:ext>
          </a:extLst>
        </xdr:cNvPr>
        <xdr:cNvSpPr/>
      </xdr:nvSpPr>
      <xdr:spPr>
        <a:xfrm>
          <a:off x="13578840" y="170386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123552</xdr:rowOff>
    </xdr:from>
    <xdr:to>
      <xdr:col>85</xdr:col>
      <xdr:colOff>127000</xdr:colOff>
      <xdr:row>101</xdr:row>
      <xdr:rowOff>157843</xdr:rowOff>
    </xdr:to>
    <xdr:cxnSp macro="">
      <xdr:nvCxnSpPr>
        <xdr:cNvPr id="716" name="直線コネクタ 715">
          <a:extLst>
            <a:ext uri="{FF2B5EF4-FFF2-40B4-BE49-F238E27FC236}">
              <a16:creationId xmlns="" xmlns:a16="http://schemas.microsoft.com/office/drawing/2014/main" id="{27E988C9-83B9-41B4-9034-623036D2C201}"/>
            </a:ext>
          </a:extLst>
        </xdr:cNvPr>
        <xdr:cNvCxnSpPr/>
      </xdr:nvCxnSpPr>
      <xdr:spPr>
        <a:xfrm flipV="1">
          <a:off x="13629640" y="17055192"/>
          <a:ext cx="74676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133169</xdr:rowOff>
    </xdr:from>
    <xdr:to>
      <xdr:col>76</xdr:col>
      <xdr:colOff>165100</xdr:colOff>
      <xdr:row>102</xdr:row>
      <xdr:rowOff>63319</xdr:rowOff>
    </xdr:to>
    <xdr:sp macro="" textlink="">
      <xdr:nvSpPr>
        <xdr:cNvPr id="717" name="楕円 716">
          <a:extLst>
            <a:ext uri="{FF2B5EF4-FFF2-40B4-BE49-F238E27FC236}">
              <a16:creationId xmlns="" xmlns:a16="http://schemas.microsoft.com/office/drawing/2014/main" id="{71F3D59E-6E16-4DE3-8923-FA93EC0E7445}"/>
            </a:ext>
          </a:extLst>
        </xdr:cNvPr>
        <xdr:cNvSpPr/>
      </xdr:nvSpPr>
      <xdr:spPr>
        <a:xfrm>
          <a:off x="12804140" y="170648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157843</xdr:rowOff>
    </xdr:from>
    <xdr:to>
      <xdr:col>81</xdr:col>
      <xdr:colOff>50800</xdr:colOff>
      <xdr:row>102</xdr:row>
      <xdr:rowOff>12519</xdr:rowOff>
    </xdr:to>
    <xdr:cxnSp macro="">
      <xdr:nvCxnSpPr>
        <xdr:cNvPr id="718" name="直線コネクタ 717">
          <a:extLst>
            <a:ext uri="{FF2B5EF4-FFF2-40B4-BE49-F238E27FC236}">
              <a16:creationId xmlns="" xmlns:a16="http://schemas.microsoft.com/office/drawing/2014/main" id="{BF915E3A-3E40-4E65-98A5-EE5CD438EA86}"/>
            </a:ext>
          </a:extLst>
        </xdr:cNvPr>
        <xdr:cNvCxnSpPr/>
      </xdr:nvCxnSpPr>
      <xdr:spPr>
        <a:xfrm flipV="1">
          <a:off x="12854940" y="17089483"/>
          <a:ext cx="774700" cy="2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35198</xdr:rowOff>
    </xdr:from>
    <xdr:to>
      <xdr:col>72</xdr:col>
      <xdr:colOff>38100</xdr:colOff>
      <xdr:row>102</xdr:row>
      <xdr:rowOff>136798</xdr:rowOff>
    </xdr:to>
    <xdr:sp macro="" textlink="">
      <xdr:nvSpPr>
        <xdr:cNvPr id="719" name="楕円 718">
          <a:extLst>
            <a:ext uri="{FF2B5EF4-FFF2-40B4-BE49-F238E27FC236}">
              <a16:creationId xmlns="" xmlns:a16="http://schemas.microsoft.com/office/drawing/2014/main" id="{503071A0-CFF1-44E2-9B79-7C82A1B83ADF}"/>
            </a:ext>
          </a:extLst>
        </xdr:cNvPr>
        <xdr:cNvSpPr/>
      </xdr:nvSpPr>
      <xdr:spPr>
        <a:xfrm>
          <a:off x="12029440" y="1713447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12519</xdr:rowOff>
    </xdr:from>
    <xdr:to>
      <xdr:col>76</xdr:col>
      <xdr:colOff>114300</xdr:colOff>
      <xdr:row>102</xdr:row>
      <xdr:rowOff>85998</xdr:rowOff>
    </xdr:to>
    <xdr:cxnSp macro="">
      <xdr:nvCxnSpPr>
        <xdr:cNvPr id="720" name="直線コネクタ 719">
          <a:extLst>
            <a:ext uri="{FF2B5EF4-FFF2-40B4-BE49-F238E27FC236}">
              <a16:creationId xmlns="" xmlns:a16="http://schemas.microsoft.com/office/drawing/2014/main" id="{8D0F611D-2D9F-4D2C-9799-3558E757B582}"/>
            </a:ext>
          </a:extLst>
        </xdr:cNvPr>
        <xdr:cNvCxnSpPr/>
      </xdr:nvCxnSpPr>
      <xdr:spPr>
        <a:xfrm flipV="1">
          <a:off x="12072620" y="17111799"/>
          <a:ext cx="78232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96900</xdr:rowOff>
    </xdr:from>
    <xdr:ext cx="405111" cy="259045"/>
    <xdr:sp macro="" textlink="">
      <xdr:nvSpPr>
        <xdr:cNvPr id="721" name="n_1aveValue【庁舎】&#10;有形固定資産減価償却率">
          <a:extLst>
            <a:ext uri="{FF2B5EF4-FFF2-40B4-BE49-F238E27FC236}">
              <a16:creationId xmlns="" xmlns:a16="http://schemas.microsoft.com/office/drawing/2014/main" id="{3CCE3030-D83B-4228-B14C-394886A42C4F}"/>
            </a:ext>
          </a:extLst>
        </xdr:cNvPr>
        <xdr:cNvSpPr txBox="1"/>
      </xdr:nvSpPr>
      <xdr:spPr>
        <a:xfrm>
          <a:off x="13437244" y="17531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101798</xdr:rowOff>
    </xdr:from>
    <xdr:ext cx="405111" cy="259045"/>
    <xdr:sp macro="" textlink="">
      <xdr:nvSpPr>
        <xdr:cNvPr id="722" name="n_2aveValue【庁舎】&#10;有形固定資産減価償却率">
          <a:extLst>
            <a:ext uri="{FF2B5EF4-FFF2-40B4-BE49-F238E27FC236}">
              <a16:creationId xmlns="" xmlns:a16="http://schemas.microsoft.com/office/drawing/2014/main" id="{2B9D60FB-F877-4D9F-B5DB-00824E011FAC}"/>
            </a:ext>
          </a:extLst>
        </xdr:cNvPr>
        <xdr:cNvSpPr txBox="1"/>
      </xdr:nvSpPr>
      <xdr:spPr>
        <a:xfrm>
          <a:off x="12675244" y="17536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113228</xdr:rowOff>
    </xdr:from>
    <xdr:ext cx="405111" cy="259045"/>
    <xdr:sp macro="" textlink="">
      <xdr:nvSpPr>
        <xdr:cNvPr id="723" name="n_3aveValue【庁舎】&#10;有形固定資産減価償却率">
          <a:extLst>
            <a:ext uri="{FF2B5EF4-FFF2-40B4-BE49-F238E27FC236}">
              <a16:creationId xmlns="" xmlns:a16="http://schemas.microsoft.com/office/drawing/2014/main" id="{B1281F0F-7DB8-4F33-8549-7C1AA7B335AE}"/>
            </a:ext>
          </a:extLst>
        </xdr:cNvPr>
        <xdr:cNvSpPr txBox="1"/>
      </xdr:nvSpPr>
      <xdr:spPr>
        <a:xfrm>
          <a:off x="11900544" y="17547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53720</xdr:rowOff>
    </xdr:from>
    <xdr:ext cx="405111" cy="259045"/>
    <xdr:sp macro="" textlink="">
      <xdr:nvSpPr>
        <xdr:cNvPr id="724" name="n_1mainValue【庁舎】&#10;有形固定資産減価償却率">
          <a:extLst>
            <a:ext uri="{FF2B5EF4-FFF2-40B4-BE49-F238E27FC236}">
              <a16:creationId xmlns="" xmlns:a16="http://schemas.microsoft.com/office/drawing/2014/main" id="{881EA610-DFAF-4492-A2DF-D87034D382E6}"/>
            </a:ext>
          </a:extLst>
        </xdr:cNvPr>
        <xdr:cNvSpPr txBox="1"/>
      </xdr:nvSpPr>
      <xdr:spPr>
        <a:xfrm>
          <a:off x="13437244" y="1681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79846</xdr:rowOff>
    </xdr:from>
    <xdr:ext cx="405111" cy="259045"/>
    <xdr:sp macro="" textlink="">
      <xdr:nvSpPr>
        <xdr:cNvPr id="725" name="n_2mainValue【庁舎】&#10;有形固定資産減価償却率">
          <a:extLst>
            <a:ext uri="{FF2B5EF4-FFF2-40B4-BE49-F238E27FC236}">
              <a16:creationId xmlns="" xmlns:a16="http://schemas.microsoft.com/office/drawing/2014/main" id="{4B633F45-8184-4B3B-89B2-B8AEE8C01B17}"/>
            </a:ext>
          </a:extLst>
        </xdr:cNvPr>
        <xdr:cNvSpPr txBox="1"/>
      </xdr:nvSpPr>
      <xdr:spPr>
        <a:xfrm>
          <a:off x="12675244" y="1684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153325</xdr:rowOff>
    </xdr:from>
    <xdr:ext cx="405111" cy="259045"/>
    <xdr:sp macro="" textlink="">
      <xdr:nvSpPr>
        <xdr:cNvPr id="726" name="n_3mainValue【庁舎】&#10;有形固定資産減価償却率">
          <a:extLst>
            <a:ext uri="{FF2B5EF4-FFF2-40B4-BE49-F238E27FC236}">
              <a16:creationId xmlns="" xmlns:a16="http://schemas.microsoft.com/office/drawing/2014/main" id="{6D8A255A-DDAC-44CB-9450-072A92E3AC24}"/>
            </a:ext>
          </a:extLst>
        </xdr:cNvPr>
        <xdr:cNvSpPr txBox="1"/>
      </xdr:nvSpPr>
      <xdr:spPr>
        <a:xfrm>
          <a:off x="11900544" y="1691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7" name="正方形/長方形 726">
          <a:extLst>
            <a:ext uri="{FF2B5EF4-FFF2-40B4-BE49-F238E27FC236}">
              <a16:creationId xmlns="" xmlns:a16="http://schemas.microsoft.com/office/drawing/2014/main" id="{DA639923-5E11-4EEC-9EBB-B158F665B2ED}"/>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8" name="正方形/長方形 727">
          <a:extLst>
            <a:ext uri="{FF2B5EF4-FFF2-40B4-BE49-F238E27FC236}">
              <a16:creationId xmlns="" xmlns:a16="http://schemas.microsoft.com/office/drawing/2014/main" id="{76D64709-9E3C-41D0-A487-91CF8E54C7B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9" name="正方形/長方形 728">
          <a:extLst>
            <a:ext uri="{FF2B5EF4-FFF2-40B4-BE49-F238E27FC236}">
              <a16:creationId xmlns="" xmlns:a16="http://schemas.microsoft.com/office/drawing/2014/main" id="{F187922D-A990-4F2B-A417-271A2282912A}"/>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0" name="正方形/長方形 729">
          <a:extLst>
            <a:ext uri="{FF2B5EF4-FFF2-40B4-BE49-F238E27FC236}">
              <a16:creationId xmlns="" xmlns:a16="http://schemas.microsoft.com/office/drawing/2014/main" id="{4A947C12-B288-4198-B242-6EC4980E936B}"/>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1" name="正方形/長方形 730">
          <a:extLst>
            <a:ext uri="{FF2B5EF4-FFF2-40B4-BE49-F238E27FC236}">
              <a16:creationId xmlns="" xmlns:a16="http://schemas.microsoft.com/office/drawing/2014/main" id="{6721E0D8-D927-4B01-85D8-0D951C8A1AF1}"/>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2" name="正方形/長方形 731">
          <a:extLst>
            <a:ext uri="{FF2B5EF4-FFF2-40B4-BE49-F238E27FC236}">
              <a16:creationId xmlns="" xmlns:a16="http://schemas.microsoft.com/office/drawing/2014/main" id="{F7DD165A-0E26-46F2-97A1-9A87BEA4675B}"/>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3" name="正方形/長方形 732">
          <a:extLst>
            <a:ext uri="{FF2B5EF4-FFF2-40B4-BE49-F238E27FC236}">
              <a16:creationId xmlns="" xmlns:a16="http://schemas.microsoft.com/office/drawing/2014/main" id="{7E2D58A3-87AC-48CA-A422-B8069D2D0561}"/>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4" name="正方形/長方形 733">
          <a:extLst>
            <a:ext uri="{FF2B5EF4-FFF2-40B4-BE49-F238E27FC236}">
              <a16:creationId xmlns="" xmlns:a16="http://schemas.microsoft.com/office/drawing/2014/main" id="{A0FCCD1D-B110-4790-8762-54942CE29ECA}"/>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5" name="テキスト ボックス 734">
          <a:extLst>
            <a:ext uri="{FF2B5EF4-FFF2-40B4-BE49-F238E27FC236}">
              <a16:creationId xmlns="" xmlns:a16="http://schemas.microsoft.com/office/drawing/2014/main" id="{03765891-28E3-4B79-B7AC-9CFA7059142A}"/>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6" name="直線コネクタ 735">
          <a:extLst>
            <a:ext uri="{FF2B5EF4-FFF2-40B4-BE49-F238E27FC236}">
              <a16:creationId xmlns="" xmlns:a16="http://schemas.microsoft.com/office/drawing/2014/main" id="{7CEA8CC7-EC59-4E74-AA00-E0F41291D10D}"/>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7" name="直線コネクタ 736">
          <a:extLst>
            <a:ext uri="{FF2B5EF4-FFF2-40B4-BE49-F238E27FC236}">
              <a16:creationId xmlns="" xmlns:a16="http://schemas.microsoft.com/office/drawing/2014/main" id="{E3E3C191-8C96-4CCC-909D-ADA417BE507D}"/>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8" name="テキスト ボックス 737">
          <a:extLst>
            <a:ext uri="{FF2B5EF4-FFF2-40B4-BE49-F238E27FC236}">
              <a16:creationId xmlns="" xmlns:a16="http://schemas.microsoft.com/office/drawing/2014/main" id="{A4E6FD14-5930-4897-9F05-5B723441D3C9}"/>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9" name="直線コネクタ 738">
          <a:extLst>
            <a:ext uri="{FF2B5EF4-FFF2-40B4-BE49-F238E27FC236}">
              <a16:creationId xmlns="" xmlns:a16="http://schemas.microsoft.com/office/drawing/2014/main" id="{C6851D4A-824A-49E8-92DE-796AC616CD67}"/>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0" name="テキスト ボックス 739">
          <a:extLst>
            <a:ext uri="{FF2B5EF4-FFF2-40B4-BE49-F238E27FC236}">
              <a16:creationId xmlns="" xmlns:a16="http://schemas.microsoft.com/office/drawing/2014/main" id="{C5698E13-792B-478A-8871-968918C0F0CA}"/>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1" name="直線コネクタ 740">
          <a:extLst>
            <a:ext uri="{FF2B5EF4-FFF2-40B4-BE49-F238E27FC236}">
              <a16:creationId xmlns="" xmlns:a16="http://schemas.microsoft.com/office/drawing/2014/main" id="{83DFBC76-762C-48D6-94B5-23B7D0FC9BBC}"/>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2" name="テキスト ボックス 741">
          <a:extLst>
            <a:ext uri="{FF2B5EF4-FFF2-40B4-BE49-F238E27FC236}">
              <a16:creationId xmlns="" xmlns:a16="http://schemas.microsoft.com/office/drawing/2014/main" id="{E024152C-70F2-40E9-998A-C07E919B96A1}"/>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3" name="直線コネクタ 742">
          <a:extLst>
            <a:ext uri="{FF2B5EF4-FFF2-40B4-BE49-F238E27FC236}">
              <a16:creationId xmlns="" xmlns:a16="http://schemas.microsoft.com/office/drawing/2014/main" id="{C56E0508-19DE-4B96-8237-774647F1D71A}"/>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4" name="テキスト ボックス 743">
          <a:extLst>
            <a:ext uri="{FF2B5EF4-FFF2-40B4-BE49-F238E27FC236}">
              <a16:creationId xmlns="" xmlns:a16="http://schemas.microsoft.com/office/drawing/2014/main" id="{9A95D248-B6CA-403C-A82B-7508E3A139F9}"/>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5" name="直線コネクタ 744">
          <a:extLst>
            <a:ext uri="{FF2B5EF4-FFF2-40B4-BE49-F238E27FC236}">
              <a16:creationId xmlns="" xmlns:a16="http://schemas.microsoft.com/office/drawing/2014/main" id="{0B3FB955-0573-414C-AD38-5709A792864D}"/>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6" name="テキスト ボックス 745">
          <a:extLst>
            <a:ext uri="{FF2B5EF4-FFF2-40B4-BE49-F238E27FC236}">
              <a16:creationId xmlns="" xmlns:a16="http://schemas.microsoft.com/office/drawing/2014/main" id="{D6B941DD-DE6A-4B62-B938-0D2F8C5967C5}"/>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7" name="直線コネクタ 746">
          <a:extLst>
            <a:ext uri="{FF2B5EF4-FFF2-40B4-BE49-F238E27FC236}">
              <a16:creationId xmlns="" xmlns:a16="http://schemas.microsoft.com/office/drawing/2014/main" id="{04656829-8B2F-42F8-936C-2B30E8A77F13}"/>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8" name="テキスト ボックス 747">
          <a:extLst>
            <a:ext uri="{FF2B5EF4-FFF2-40B4-BE49-F238E27FC236}">
              <a16:creationId xmlns="" xmlns:a16="http://schemas.microsoft.com/office/drawing/2014/main" id="{EE5395E4-0DB5-443E-BD4C-40C472142E52}"/>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9" name="【庁舎】&#10;一人当たり面積グラフ枠">
          <a:extLst>
            <a:ext uri="{FF2B5EF4-FFF2-40B4-BE49-F238E27FC236}">
              <a16:creationId xmlns="" xmlns:a16="http://schemas.microsoft.com/office/drawing/2014/main" id="{D9FA189E-0719-4AF8-B8C2-6D9AC09EBC1E}"/>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26670</xdr:rowOff>
    </xdr:from>
    <xdr:to>
      <xdr:col>116</xdr:col>
      <xdr:colOff>62864</xdr:colOff>
      <xdr:row>108</xdr:row>
      <xdr:rowOff>7620</xdr:rowOff>
    </xdr:to>
    <xdr:cxnSp macro="">
      <xdr:nvCxnSpPr>
        <xdr:cNvPr id="750" name="直線コネクタ 749">
          <a:extLst>
            <a:ext uri="{FF2B5EF4-FFF2-40B4-BE49-F238E27FC236}">
              <a16:creationId xmlns="" xmlns:a16="http://schemas.microsoft.com/office/drawing/2014/main" id="{6E7EF75F-025C-4E2D-8F93-110114D6AC01}"/>
            </a:ext>
          </a:extLst>
        </xdr:cNvPr>
        <xdr:cNvCxnSpPr/>
      </xdr:nvCxnSpPr>
      <xdr:spPr>
        <a:xfrm flipV="1">
          <a:off x="19509104" y="1679067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11447</xdr:rowOff>
    </xdr:from>
    <xdr:ext cx="469744" cy="259045"/>
    <xdr:sp macro="" textlink="">
      <xdr:nvSpPr>
        <xdr:cNvPr id="751" name="【庁舎】&#10;一人当たり面積最小値テキスト">
          <a:extLst>
            <a:ext uri="{FF2B5EF4-FFF2-40B4-BE49-F238E27FC236}">
              <a16:creationId xmlns="" xmlns:a16="http://schemas.microsoft.com/office/drawing/2014/main" id="{15C181E2-A203-49BA-829B-844CB9C33C07}"/>
            </a:ext>
          </a:extLst>
        </xdr:cNvPr>
        <xdr:cNvSpPr txBox="1"/>
      </xdr:nvSpPr>
      <xdr:spPr>
        <a:xfrm>
          <a:off x="19547840" y="1811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xdr:rowOff>
    </xdr:from>
    <xdr:to>
      <xdr:col>116</xdr:col>
      <xdr:colOff>152400</xdr:colOff>
      <xdr:row>108</xdr:row>
      <xdr:rowOff>7620</xdr:rowOff>
    </xdr:to>
    <xdr:cxnSp macro="">
      <xdr:nvCxnSpPr>
        <xdr:cNvPr id="752" name="直線コネクタ 751">
          <a:extLst>
            <a:ext uri="{FF2B5EF4-FFF2-40B4-BE49-F238E27FC236}">
              <a16:creationId xmlns="" xmlns:a16="http://schemas.microsoft.com/office/drawing/2014/main" id="{5AF4B2A5-8326-40D9-952E-58299E779319}"/>
            </a:ext>
          </a:extLst>
        </xdr:cNvPr>
        <xdr:cNvCxnSpPr/>
      </xdr:nvCxnSpPr>
      <xdr:spPr>
        <a:xfrm>
          <a:off x="19443700" y="181127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144797</xdr:rowOff>
    </xdr:from>
    <xdr:ext cx="469744" cy="259045"/>
    <xdr:sp macro="" textlink="">
      <xdr:nvSpPr>
        <xdr:cNvPr id="753" name="【庁舎】&#10;一人当たり面積最大値テキスト">
          <a:extLst>
            <a:ext uri="{FF2B5EF4-FFF2-40B4-BE49-F238E27FC236}">
              <a16:creationId xmlns="" xmlns:a16="http://schemas.microsoft.com/office/drawing/2014/main" id="{4A81C914-3E77-4B1A-9880-7E3325C8D78E}"/>
            </a:ext>
          </a:extLst>
        </xdr:cNvPr>
        <xdr:cNvSpPr txBox="1"/>
      </xdr:nvSpPr>
      <xdr:spPr>
        <a:xfrm>
          <a:off x="19547840" y="1657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26670</xdr:rowOff>
    </xdr:from>
    <xdr:to>
      <xdr:col>116</xdr:col>
      <xdr:colOff>152400</xdr:colOff>
      <xdr:row>100</xdr:row>
      <xdr:rowOff>26670</xdr:rowOff>
    </xdr:to>
    <xdr:cxnSp macro="">
      <xdr:nvCxnSpPr>
        <xdr:cNvPr id="754" name="直線コネクタ 753">
          <a:extLst>
            <a:ext uri="{FF2B5EF4-FFF2-40B4-BE49-F238E27FC236}">
              <a16:creationId xmlns="" xmlns:a16="http://schemas.microsoft.com/office/drawing/2014/main" id="{1718DDAA-72D4-452F-93A9-0AD8B3530480}"/>
            </a:ext>
          </a:extLst>
        </xdr:cNvPr>
        <xdr:cNvCxnSpPr/>
      </xdr:nvCxnSpPr>
      <xdr:spPr>
        <a:xfrm>
          <a:off x="19443700" y="167906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65422</xdr:rowOff>
    </xdr:from>
    <xdr:ext cx="469744" cy="259045"/>
    <xdr:sp macro="" textlink="">
      <xdr:nvSpPr>
        <xdr:cNvPr id="755" name="【庁舎】&#10;一人当たり面積平均値テキスト">
          <a:extLst>
            <a:ext uri="{FF2B5EF4-FFF2-40B4-BE49-F238E27FC236}">
              <a16:creationId xmlns="" xmlns:a16="http://schemas.microsoft.com/office/drawing/2014/main" id="{BEE33CAA-1FBB-4A3A-BDBE-2EF94BF3F5F0}"/>
            </a:ext>
          </a:extLst>
        </xdr:cNvPr>
        <xdr:cNvSpPr txBox="1"/>
      </xdr:nvSpPr>
      <xdr:spPr>
        <a:xfrm>
          <a:off x="19547840" y="17667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756" name="フローチャート: 判断 755">
          <a:extLst>
            <a:ext uri="{FF2B5EF4-FFF2-40B4-BE49-F238E27FC236}">
              <a16:creationId xmlns="" xmlns:a16="http://schemas.microsoft.com/office/drawing/2014/main" id="{357884D1-457E-4A97-B4DC-B62CD046F2FA}"/>
            </a:ext>
          </a:extLst>
        </xdr:cNvPr>
        <xdr:cNvSpPr/>
      </xdr:nvSpPr>
      <xdr:spPr>
        <a:xfrm>
          <a:off x="19458940" y="1781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61595</xdr:rowOff>
    </xdr:from>
    <xdr:to>
      <xdr:col>112</xdr:col>
      <xdr:colOff>38100</xdr:colOff>
      <xdr:row>106</xdr:row>
      <xdr:rowOff>163195</xdr:rowOff>
    </xdr:to>
    <xdr:sp macro="" textlink="">
      <xdr:nvSpPr>
        <xdr:cNvPr id="757" name="フローチャート: 判断 756">
          <a:extLst>
            <a:ext uri="{FF2B5EF4-FFF2-40B4-BE49-F238E27FC236}">
              <a16:creationId xmlns="" xmlns:a16="http://schemas.microsoft.com/office/drawing/2014/main" id="{CB0B1FF7-FFA0-4F22-8902-5E50C12785BB}"/>
            </a:ext>
          </a:extLst>
        </xdr:cNvPr>
        <xdr:cNvSpPr/>
      </xdr:nvSpPr>
      <xdr:spPr>
        <a:xfrm>
          <a:off x="18735040" y="178314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52070</xdr:rowOff>
    </xdr:from>
    <xdr:to>
      <xdr:col>107</xdr:col>
      <xdr:colOff>101600</xdr:colOff>
      <xdr:row>106</xdr:row>
      <xdr:rowOff>153670</xdr:rowOff>
    </xdr:to>
    <xdr:sp macro="" textlink="">
      <xdr:nvSpPr>
        <xdr:cNvPr id="758" name="フローチャート: 判断 757">
          <a:extLst>
            <a:ext uri="{FF2B5EF4-FFF2-40B4-BE49-F238E27FC236}">
              <a16:creationId xmlns="" xmlns:a16="http://schemas.microsoft.com/office/drawing/2014/main" id="{0D39E455-162E-42F6-97BE-6E0416559304}"/>
            </a:ext>
          </a:extLst>
        </xdr:cNvPr>
        <xdr:cNvSpPr/>
      </xdr:nvSpPr>
      <xdr:spPr>
        <a:xfrm>
          <a:off x="17937480" y="1782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69214</xdr:rowOff>
    </xdr:from>
    <xdr:to>
      <xdr:col>102</xdr:col>
      <xdr:colOff>165100</xdr:colOff>
      <xdr:row>106</xdr:row>
      <xdr:rowOff>170814</xdr:rowOff>
    </xdr:to>
    <xdr:sp macro="" textlink="">
      <xdr:nvSpPr>
        <xdr:cNvPr id="759" name="フローチャート: 判断 758">
          <a:extLst>
            <a:ext uri="{FF2B5EF4-FFF2-40B4-BE49-F238E27FC236}">
              <a16:creationId xmlns="" xmlns:a16="http://schemas.microsoft.com/office/drawing/2014/main" id="{9AE03A6F-57C0-4E19-A039-4F680641D299}"/>
            </a:ext>
          </a:extLst>
        </xdr:cNvPr>
        <xdr:cNvSpPr/>
      </xdr:nvSpPr>
      <xdr:spPr>
        <a:xfrm>
          <a:off x="17162780" y="1783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0" name="テキスト ボックス 759">
          <a:extLst>
            <a:ext uri="{FF2B5EF4-FFF2-40B4-BE49-F238E27FC236}">
              <a16:creationId xmlns="" xmlns:a16="http://schemas.microsoft.com/office/drawing/2014/main" id="{6CA78748-DD6F-491A-BBEF-400923B2BCAB}"/>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1" name="テキスト ボックス 760">
          <a:extLst>
            <a:ext uri="{FF2B5EF4-FFF2-40B4-BE49-F238E27FC236}">
              <a16:creationId xmlns="" xmlns:a16="http://schemas.microsoft.com/office/drawing/2014/main" id="{B2F9C072-9671-4B86-8D17-5974602984E5}"/>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2" name="テキスト ボックス 761">
          <a:extLst>
            <a:ext uri="{FF2B5EF4-FFF2-40B4-BE49-F238E27FC236}">
              <a16:creationId xmlns="" xmlns:a16="http://schemas.microsoft.com/office/drawing/2014/main" id="{0334B50C-5A9E-4BD4-A9F2-D49056D7579B}"/>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3" name="テキスト ボックス 762">
          <a:extLst>
            <a:ext uri="{FF2B5EF4-FFF2-40B4-BE49-F238E27FC236}">
              <a16:creationId xmlns="" xmlns:a16="http://schemas.microsoft.com/office/drawing/2014/main" id="{766089F0-4029-498A-85B7-5FF964A2C02D}"/>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4" name="テキスト ボックス 763">
          <a:extLst>
            <a:ext uri="{FF2B5EF4-FFF2-40B4-BE49-F238E27FC236}">
              <a16:creationId xmlns="" xmlns:a16="http://schemas.microsoft.com/office/drawing/2014/main" id="{B34C0AF9-8E6A-4BE1-8873-B06084490008}"/>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61595</xdr:rowOff>
    </xdr:from>
    <xdr:to>
      <xdr:col>116</xdr:col>
      <xdr:colOff>114300</xdr:colOff>
      <xdr:row>107</xdr:row>
      <xdr:rowOff>163195</xdr:rowOff>
    </xdr:to>
    <xdr:sp macro="" textlink="">
      <xdr:nvSpPr>
        <xdr:cNvPr id="765" name="楕円 764">
          <a:extLst>
            <a:ext uri="{FF2B5EF4-FFF2-40B4-BE49-F238E27FC236}">
              <a16:creationId xmlns="" xmlns:a16="http://schemas.microsoft.com/office/drawing/2014/main" id="{77BCB2D6-4325-45AF-8951-39DAD7BFF8CD}"/>
            </a:ext>
          </a:extLst>
        </xdr:cNvPr>
        <xdr:cNvSpPr/>
      </xdr:nvSpPr>
      <xdr:spPr>
        <a:xfrm>
          <a:off x="19458940" y="1799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147972</xdr:rowOff>
    </xdr:from>
    <xdr:ext cx="469744" cy="259045"/>
    <xdr:sp macro="" textlink="">
      <xdr:nvSpPr>
        <xdr:cNvPr id="766" name="【庁舎】&#10;一人当たり面積該当値テキスト">
          <a:extLst>
            <a:ext uri="{FF2B5EF4-FFF2-40B4-BE49-F238E27FC236}">
              <a16:creationId xmlns="" xmlns:a16="http://schemas.microsoft.com/office/drawing/2014/main" id="{F3C703F7-701B-4A1C-B49A-A9633A4573FF}"/>
            </a:ext>
          </a:extLst>
        </xdr:cNvPr>
        <xdr:cNvSpPr txBox="1"/>
      </xdr:nvSpPr>
      <xdr:spPr>
        <a:xfrm>
          <a:off x="19547840" y="17917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61595</xdr:rowOff>
    </xdr:from>
    <xdr:to>
      <xdr:col>112</xdr:col>
      <xdr:colOff>38100</xdr:colOff>
      <xdr:row>107</xdr:row>
      <xdr:rowOff>163195</xdr:rowOff>
    </xdr:to>
    <xdr:sp macro="" textlink="">
      <xdr:nvSpPr>
        <xdr:cNvPr id="767" name="楕円 766">
          <a:extLst>
            <a:ext uri="{FF2B5EF4-FFF2-40B4-BE49-F238E27FC236}">
              <a16:creationId xmlns="" xmlns:a16="http://schemas.microsoft.com/office/drawing/2014/main" id="{5D161CD2-2049-42F9-B90A-46A879B8084F}"/>
            </a:ext>
          </a:extLst>
        </xdr:cNvPr>
        <xdr:cNvSpPr/>
      </xdr:nvSpPr>
      <xdr:spPr>
        <a:xfrm>
          <a:off x="18735040" y="179990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112395</xdr:rowOff>
    </xdr:from>
    <xdr:to>
      <xdr:col>116</xdr:col>
      <xdr:colOff>63500</xdr:colOff>
      <xdr:row>107</xdr:row>
      <xdr:rowOff>112395</xdr:rowOff>
    </xdr:to>
    <xdr:cxnSp macro="">
      <xdr:nvCxnSpPr>
        <xdr:cNvPr id="768" name="直線コネクタ 767">
          <a:extLst>
            <a:ext uri="{FF2B5EF4-FFF2-40B4-BE49-F238E27FC236}">
              <a16:creationId xmlns="" xmlns:a16="http://schemas.microsoft.com/office/drawing/2014/main" id="{EC8C3830-158E-4105-97ED-A9331673A08E}"/>
            </a:ext>
          </a:extLst>
        </xdr:cNvPr>
        <xdr:cNvCxnSpPr/>
      </xdr:nvCxnSpPr>
      <xdr:spPr>
        <a:xfrm>
          <a:off x="18778220" y="18049875"/>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63500</xdr:rowOff>
    </xdr:from>
    <xdr:to>
      <xdr:col>107</xdr:col>
      <xdr:colOff>101600</xdr:colOff>
      <xdr:row>107</xdr:row>
      <xdr:rowOff>165100</xdr:rowOff>
    </xdr:to>
    <xdr:sp macro="" textlink="">
      <xdr:nvSpPr>
        <xdr:cNvPr id="769" name="楕円 768">
          <a:extLst>
            <a:ext uri="{FF2B5EF4-FFF2-40B4-BE49-F238E27FC236}">
              <a16:creationId xmlns="" xmlns:a16="http://schemas.microsoft.com/office/drawing/2014/main" id="{2222ACED-C69F-4859-A240-BA93C397012F}"/>
            </a:ext>
          </a:extLst>
        </xdr:cNvPr>
        <xdr:cNvSpPr/>
      </xdr:nvSpPr>
      <xdr:spPr>
        <a:xfrm>
          <a:off x="1793748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112395</xdr:rowOff>
    </xdr:from>
    <xdr:to>
      <xdr:col>111</xdr:col>
      <xdr:colOff>177800</xdr:colOff>
      <xdr:row>107</xdr:row>
      <xdr:rowOff>114300</xdr:rowOff>
    </xdr:to>
    <xdr:cxnSp macro="">
      <xdr:nvCxnSpPr>
        <xdr:cNvPr id="770" name="直線コネクタ 769">
          <a:extLst>
            <a:ext uri="{FF2B5EF4-FFF2-40B4-BE49-F238E27FC236}">
              <a16:creationId xmlns="" xmlns:a16="http://schemas.microsoft.com/office/drawing/2014/main" id="{9D6E130A-2335-4209-A02F-A9BD5ADB6BCA}"/>
            </a:ext>
          </a:extLst>
        </xdr:cNvPr>
        <xdr:cNvCxnSpPr/>
      </xdr:nvCxnSpPr>
      <xdr:spPr>
        <a:xfrm flipV="1">
          <a:off x="17988280" y="18049875"/>
          <a:ext cx="78994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15875</xdr:rowOff>
    </xdr:from>
    <xdr:to>
      <xdr:col>102</xdr:col>
      <xdr:colOff>165100</xdr:colOff>
      <xdr:row>107</xdr:row>
      <xdr:rowOff>117475</xdr:rowOff>
    </xdr:to>
    <xdr:sp macro="" textlink="">
      <xdr:nvSpPr>
        <xdr:cNvPr id="771" name="楕円 770">
          <a:extLst>
            <a:ext uri="{FF2B5EF4-FFF2-40B4-BE49-F238E27FC236}">
              <a16:creationId xmlns="" xmlns:a16="http://schemas.microsoft.com/office/drawing/2014/main" id="{8F721486-7691-45EB-88AB-658AFCE5D2F7}"/>
            </a:ext>
          </a:extLst>
        </xdr:cNvPr>
        <xdr:cNvSpPr/>
      </xdr:nvSpPr>
      <xdr:spPr>
        <a:xfrm>
          <a:off x="1716278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66675</xdr:rowOff>
    </xdr:from>
    <xdr:to>
      <xdr:col>107</xdr:col>
      <xdr:colOff>50800</xdr:colOff>
      <xdr:row>107</xdr:row>
      <xdr:rowOff>114300</xdr:rowOff>
    </xdr:to>
    <xdr:cxnSp macro="">
      <xdr:nvCxnSpPr>
        <xdr:cNvPr id="772" name="直線コネクタ 771">
          <a:extLst>
            <a:ext uri="{FF2B5EF4-FFF2-40B4-BE49-F238E27FC236}">
              <a16:creationId xmlns="" xmlns:a16="http://schemas.microsoft.com/office/drawing/2014/main" id="{1D076AD1-0F9D-487E-B057-157A6A2FAE2D}"/>
            </a:ext>
          </a:extLst>
        </xdr:cNvPr>
        <xdr:cNvCxnSpPr/>
      </xdr:nvCxnSpPr>
      <xdr:spPr>
        <a:xfrm>
          <a:off x="17213580" y="18004155"/>
          <a:ext cx="7747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8272</xdr:rowOff>
    </xdr:from>
    <xdr:ext cx="469744" cy="259045"/>
    <xdr:sp macro="" textlink="">
      <xdr:nvSpPr>
        <xdr:cNvPr id="773" name="n_1aveValue【庁舎】&#10;一人当たり面積">
          <a:extLst>
            <a:ext uri="{FF2B5EF4-FFF2-40B4-BE49-F238E27FC236}">
              <a16:creationId xmlns="" xmlns:a16="http://schemas.microsoft.com/office/drawing/2014/main" id="{C76FB35F-ADB2-423A-9EFC-7806CB22E163}"/>
            </a:ext>
          </a:extLst>
        </xdr:cNvPr>
        <xdr:cNvSpPr txBox="1"/>
      </xdr:nvSpPr>
      <xdr:spPr>
        <a:xfrm>
          <a:off x="18561127" y="1761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170197</xdr:rowOff>
    </xdr:from>
    <xdr:ext cx="469744" cy="259045"/>
    <xdr:sp macro="" textlink="">
      <xdr:nvSpPr>
        <xdr:cNvPr id="774" name="n_2aveValue【庁舎】&#10;一人当たり面積">
          <a:extLst>
            <a:ext uri="{FF2B5EF4-FFF2-40B4-BE49-F238E27FC236}">
              <a16:creationId xmlns="" xmlns:a16="http://schemas.microsoft.com/office/drawing/2014/main" id="{34CE2370-D248-46B6-9E22-170DE7A357EE}"/>
            </a:ext>
          </a:extLst>
        </xdr:cNvPr>
        <xdr:cNvSpPr txBox="1"/>
      </xdr:nvSpPr>
      <xdr:spPr>
        <a:xfrm>
          <a:off x="17776267" y="1760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15891</xdr:rowOff>
    </xdr:from>
    <xdr:ext cx="469744" cy="259045"/>
    <xdr:sp macro="" textlink="">
      <xdr:nvSpPr>
        <xdr:cNvPr id="775" name="n_3aveValue【庁舎】&#10;一人当たり面積">
          <a:extLst>
            <a:ext uri="{FF2B5EF4-FFF2-40B4-BE49-F238E27FC236}">
              <a16:creationId xmlns="" xmlns:a16="http://schemas.microsoft.com/office/drawing/2014/main" id="{09396103-9BA6-45B3-9C55-0E6BFDDD11BA}"/>
            </a:ext>
          </a:extLst>
        </xdr:cNvPr>
        <xdr:cNvSpPr txBox="1"/>
      </xdr:nvSpPr>
      <xdr:spPr>
        <a:xfrm>
          <a:off x="17001567" y="1761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154322</xdr:rowOff>
    </xdr:from>
    <xdr:ext cx="469744" cy="259045"/>
    <xdr:sp macro="" textlink="">
      <xdr:nvSpPr>
        <xdr:cNvPr id="776" name="n_1mainValue【庁舎】&#10;一人当たり面積">
          <a:extLst>
            <a:ext uri="{FF2B5EF4-FFF2-40B4-BE49-F238E27FC236}">
              <a16:creationId xmlns="" xmlns:a16="http://schemas.microsoft.com/office/drawing/2014/main" id="{09FD1AAF-A550-40B0-BD49-DDF43912B7B4}"/>
            </a:ext>
          </a:extLst>
        </xdr:cNvPr>
        <xdr:cNvSpPr txBox="1"/>
      </xdr:nvSpPr>
      <xdr:spPr>
        <a:xfrm>
          <a:off x="18561127" y="1809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156227</xdr:rowOff>
    </xdr:from>
    <xdr:ext cx="469744" cy="259045"/>
    <xdr:sp macro="" textlink="">
      <xdr:nvSpPr>
        <xdr:cNvPr id="777" name="n_2mainValue【庁舎】&#10;一人当たり面積">
          <a:extLst>
            <a:ext uri="{FF2B5EF4-FFF2-40B4-BE49-F238E27FC236}">
              <a16:creationId xmlns="" xmlns:a16="http://schemas.microsoft.com/office/drawing/2014/main" id="{A8B5F6E8-DC2B-40C9-B630-978CB4109689}"/>
            </a:ext>
          </a:extLst>
        </xdr:cNvPr>
        <xdr:cNvSpPr txBox="1"/>
      </xdr:nvSpPr>
      <xdr:spPr>
        <a:xfrm>
          <a:off x="17776267"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108602</xdr:rowOff>
    </xdr:from>
    <xdr:ext cx="469744" cy="259045"/>
    <xdr:sp macro="" textlink="">
      <xdr:nvSpPr>
        <xdr:cNvPr id="778" name="n_3mainValue【庁舎】&#10;一人当たり面積">
          <a:extLst>
            <a:ext uri="{FF2B5EF4-FFF2-40B4-BE49-F238E27FC236}">
              <a16:creationId xmlns="" xmlns:a16="http://schemas.microsoft.com/office/drawing/2014/main" id="{3FDF7FF4-B891-4579-B602-1D7CA499822F}"/>
            </a:ext>
          </a:extLst>
        </xdr:cNvPr>
        <xdr:cNvSpPr txBox="1"/>
      </xdr:nvSpPr>
      <xdr:spPr>
        <a:xfrm>
          <a:off x="17001567" y="1804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9" name="正方形/長方形 778">
          <a:extLst>
            <a:ext uri="{FF2B5EF4-FFF2-40B4-BE49-F238E27FC236}">
              <a16:creationId xmlns="" xmlns:a16="http://schemas.microsoft.com/office/drawing/2014/main" id="{D1E00CA2-03B6-4D50-A3D0-640A9F603B45}"/>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0" name="正方形/長方形 779">
          <a:extLst>
            <a:ext uri="{FF2B5EF4-FFF2-40B4-BE49-F238E27FC236}">
              <a16:creationId xmlns="" xmlns:a16="http://schemas.microsoft.com/office/drawing/2014/main" id="{FBA7E9D4-049E-4659-BD33-10AB68EA0AF5}"/>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1" name="テキスト ボックス 780">
          <a:extLst>
            <a:ext uri="{FF2B5EF4-FFF2-40B4-BE49-F238E27FC236}">
              <a16:creationId xmlns="" xmlns:a16="http://schemas.microsoft.com/office/drawing/2014/main" id="{3225691D-7C0D-4FED-94D9-7C22E03BAA7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この表を見ると減価償却率は、庁舎や廃棄物処理施設、保健センターの上昇が特に顕著であることがわかる。ただ、廃棄物処理施設においては、平成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かけて、し尿処理施設の大規模な改修を行うことから、今後数値の改善が図られることが予想される。また、庁舎や生涯学習センターについても、立替や大規模改修の検討を行っているところではあるが、事業の優先順位や町の情勢をよく考えたうえで、なるべく負担が集中することのないよう、前頁で記述したように、二宮町公共施設再配置・町有地有効活用実施計画に基づき、適正な事業の執行を図っ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神奈川県二宮町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28,792
28,564
9.08
8,086,069
7,724,123
250,516
5,734,621
7,104,280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ポイント上回っているものの、数値としては前年と同程度となっており、近年の傾向としてはほぼ横ばいとなっている。</a:t>
          </a:r>
        </a:p>
        <a:p>
          <a:r>
            <a:rPr kumimoji="1" lang="ja-JP" altLang="en-US" sz="1300">
              <a:latin typeface="ＭＳ Ｐゴシック" panose="020B0600070205080204" pitchFamily="50" charset="-128"/>
              <a:ea typeface="ＭＳ Ｐゴシック" panose="020B0600070205080204" pitchFamily="50" charset="-128"/>
            </a:rPr>
            <a:t>　しかし、人口の減少や町民の高齢化による財政への影響は看過できない状況であり、引き続き事業の見直しや税外収入の確保により、町民サービスの低下等を招くことなく、最小のコストで最大の効果が得られるよう、効果的・効率的な財政運営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a:extLst>
            <a:ext uri="{FF2B5EF4-FFF2-40B4-BE49-F238E27FC236}">
              <a16:creationId xmlns="" xmlns:a16="http://schemas.microsoft.com/office/drawing/2014/main" id="{00000000-0008-0000-0300-000040000000}"/>
            </a:ext>
          </a:extLst>
        </xdr:cNvPr>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a:extLst>
            <a:ext uri="{FF2B5EF4-FFF2-40B4-BE49-F238E27FC236}">
              <a16:creationId xmlns="" xmlns:a16="http://schemas.microsoft.com/office/drawing/2014/main" id="{00000000-0008-0000-0300-000041000000}"/>
            </a:ext>
          </a:extLst>
        </xdr:cNvPr>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a:extLst>
            <a:ext uri="{FF2B5EF4-FFF2-40B4-BE49-F238E27FC236}">
              <a16:creationId xmlns="" xmlns:a16="http://schemas.microsoft.com/office/drawing/2014/main" id="{00000000-0008-0000-0300-000042000000}"/>
            </a:ext>
          </a:extLst>
        </xdr:cNvPr>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a:extLst>
            <a:ext uri="{FF2B5EF4-FFF2-40B4-BE49-F238E27FC236}">
              <a16:creationId xmlns="" xmlns:a16="http://schemas.microsoft.com/office/drawing/2014/main" id="{00000000-0008-0000-0300-000043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a:extLst>
            <a:ext uri="{FF2B5EF4-FFF2-40B4-BE49-F238E27FC236}">
              <a16:creationId xmlns="" xmlns:a16="http://schemas.microsoft.com/office/drawing/2014/main" id="{00000000-0008-0000-0300-000044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129822</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a:off x="4114800" y="714586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13705</xdr:rowOff>
    </xdr:from>
    <xdr:ext cx="762000" cy="259045"/>
    <xdr:sp macro="" textlink="">
      <xdr:nvSpPr>
        <xdr:cNvPr id="70" name="財政力平均値テキスト">
          <a:extLst>
            <a:ext uri="{FF2B5EF4-FFF2-40B4-BE49-F238E27FC236}">
              <a16:creationId xmlns="" xmlns:a16="http://schemas.microsoft.com/office/drawing/2014/main" id="{00000000-0008-0000-0300-000046000000}"/>
            </a:ext>
          </a:extLst>
        </xdr:cNvPr>
        <xdr:cNvSpPr txBox="1"/>
      </xdr:nvSpPr>
      <xdr:spPr>
        <a:xfrm>
          <a:off x="5041900" y="721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a:extLst>
            <a:ext uri="{FF2B5EF4-FFF2-40B4-BE49-F238E27FC236}">
              <a16:creationId xmlns="" xmlns:a16="http://schemas.microsoft.com/office/drawing/2014/main" id="{00000000-0008-0000-0300-000047000000}"/>
            </a:ext>
          </a:extLst>
        </xdr:cNvPr>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156633</xdr:rowOff>
    </xdr:to>
    <xdr:cxnSp macro="">
      <xdr:nvCxnSpPr>
        <xdr:cNvPr id="72" name="直線コネクタ 71">
          <a:extLst>
            <a:ext uri="{FF2B5EF4-FFF2-40B4-BE49-F238E27FC236}">
              <a16:creationId xmlns="" xmlns:a16="http://schemas.microsoft.com/office/drawing/2014/main" id="{00000000-0008-0000-0300-000048000000}"/>
            </a:ext>
          </a:extLst>
        </xdr:cNvPr>
        <xdr:cNvCxnSpPr/>
      </xdr:nvCxnSpPr>
      <xdr:spPr>
        <a:xfrm flipV="1">
          <a:off x="3225800" y="71458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a:extLst>
            <a:ext uri="{FF2B5EF4-FFF2-40B4-BE49-F238E27FC236}">
              <a16:creationId xmlns="" xmlns:a16="http://schemas.microsoft.com/office/drawing/2014/main" id="{00000000-0008-0000-0300-000049000000}"/>
            </a:ext>
          </a:extLst>
        </xdr:cNvPr>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74" name="テキスト ボックス 73">
          <a:extLst>
            <a:ext uri="{FF2B5EF4-FFF2-40B4-BE49-F238E27FC236}">
              <a16:creationId xmlns="" xmlns:a16="http://schemas.microsoft.com/office/drawing/2014/main" id="{00000000-0008-0000-0300-00004A000000}"/>
            </a:ext>
          </a:extLst>
        </xdr:cNvPr>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143228</xdr:rowOff>
    </xdr:from>
    <xdr:to>
      <xdr:col>15</xdr:col>
      <xdr:colOff>82550</xdr:colOff>
      <xdr:row>41</xdr:row>
      <xdr:rowOff>156633</xdr:rowOff>
    </xdr:to>
    <xdr:cxnSp macro="">
      <xdr:nvCxnSpPr>
        <xdr:cNvPr id="75" name="直線コネクタ 74">
          <a:extLst>
            <a:ext uri="{FF2B5EF4-FFF2-40B4-BE49-F238E27FC236}">
              <a16:creationId xmlns="" xmlns:a16="http://schemas.microsoft.com/office/drawing/2014/main" id="{00000000-0008-0000-0300-00004B000000}"/>
            </a:ext>
          </a:extLst>
        </xdr:cNvPr>
        <xdr:cNvCxnSpPr/>
      </xdr:nvCxnSpPr>
      <xdr:spPr>
        <a:xfrm>
          <a:off x="2336800" y="71726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a:extLst>
            <a:ext uri="{FF2B5EF4-FFF2-40B4-BE49-F238E27FC236}">
              <a16:creationId xmlns="" xmlns:a16="http://schemas.microsoft.com/office/drawing/2014/main" id="{00000000-0008-0000-0300-00004C000000}"/>
            </a:ext>
          </a:extLst>
        </xdr:cNvPr>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154816</xdr:rowOff>
    </xdr:from>
    <xdr:ext cx="762000" cy="259045"/>
    <xdr:sp macro="" textlink="">
      <xdr:nvSpPr>
        <xdr:cNvPr id="77" name="テキスト ボックス 76">
          <a:extLst>
            <a:ext uri="{FF2B5EF4-FFF2-40B4-BE49-F238E27FC236}">
              <a16:creationId xmlns="" xmlns:a16="http://schemas.microsoft.com/office/drawing/2014/main" id="{00000000-0008-0000-0300-00004D000000}"/>
            </a:ext>
          </a:extLst>
        </xdr:cNvPr>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143228</xdr:rowOff>
    </xdr:from>
    <xdr:to>
      <xdr:col>11</xdr:col>
      <xdr:colOff>31750</xdr:colOff>
      <xdr:row>41</xdr:row>
      <xdr:rowOff>143228</xdr:rowOff>
    </xdr:to>
    <xdr:cxnSp macro="">
      <xdr:nvCxnSpPr>
        <xdr:cNvPr id="78" name="直線コネクタ 77">
          <a:extLst>
            <a:ext uri="{FF2B5EF4-FFF2-40B4-BE49-F238E27FC236}">
              <a16:creationId xmlns="" xmlns:a16="http://schemas.microsoft.com/office/drawing/2014/main" id="{00000000-0008-0000-0300-00004E000000}"/>
            </a:ext>
          </a:extLst>
        </xdr:cNvPr>
        <xdr:cNvCxnSpPr/>
      </xdr:nvCxnSpPr>
      <xdr:spPr>
        <a:xfrm>
          <a:off x="1447800" y="71726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a:extLst>
            <a:ext uri="{FF2B5EF4-FFF2-40B4-BE49-F238E27FC236}">
              <a16:creationId xmlns="" xmlns:a16="http://schemas.microsoft.com/office/drawing/2014/main" id="{00000000-0008-0000-0300-00004F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a:extLst>
            <a:ext uri="{FF2B5EF4-FFF2-40B4-BE49-F238E27FC236}">
              <a16:creationId xmlns="" xmlns:a16="http://schemas.microsoft.com/office/drawing/2014/main" id="{00000000-0008-0000-0300-000050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79022</xdr:rowOff>
    </xdr:from>
    <xdr:to>
      <xdr:col>23</xdr:col>
      <xdr:colOff>184150</xdr:colOff>
      <xdr:row>42</xdr:row>
      <xdr:rowOff>9172</xdr:rowOff>
    </xdr:to>
    <xdr:sp macro="" textlink="">
      <xdr:nvSpPr>
        <xdr:cNvPr id="88" name="楕円 87">
          <a:extLst>
            <a:ext uri="{FF2B5EF4-FFF2-40B4-BE49-F238E27FC236}">
              <a16:creationId xmlns="" xmlns:a16="http://schemas.microsoft.com/office/drawing/2014/main" id="{00000000-0008-0000-0300-000058000000}"/>
            </a:ext>
          </a:extLst>
        </xdr:cNvPr>
        <xdr:cNvSpPr/>
      </xdr:nvSpPr>
      <xdr:spPr>
        <a:xfrm>
          <a:off x="49022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95549</xdr:rowOff>
    </xdr:from>
    <xdr:ext cx="762000" cy="259045"/>
    <xdr:sp macro="" textlink="">
      <xdr:nvSpPr>
        <xdr:cNvPr id="89" name="財政力該当値テキスト">
          <a:extLst>
            <a:ext uri="{FF2B5EF4-FFF2-40B4-BE49-F238E27FC236}">
              <a16:creationId xmlns="" xmlns:a16="http://schemas.microsoft.com/office/drawing/2014/main" id="{00000000-0008-0000-0300-000059000000}"/>
            </a:ext>
          </a:extLst>
        </xdr:cNvPr>
        <xdr:cNvSpPr txBox="1"/>
      </xdr:nvSpPr>
      <xdr:spPr>
        <a:xfrm>
          <a:off x="5041900" y="69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0" name="楕円 89">
          <a:extLst>
            <a:ext uri="{FF2B5EF4-FFF2-40B4-BE49-F238E27FC236}">
              <a16:creationId xmlns="" xmlns:a16="http://schemas.microsoft.com/office/drawing/2014/main" id="{00000000-0008-0000-0300-00005A000000}"/>
            </a:ext>
          </a:extLst>
        </xdr:cNvPr>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91" name="テキスト ボックス 90">
          <a:extLst>
            <a:ext uri="{FF2B5EF4-FFF2-40B4-BE49-F238E27FC236}">
              <a16:creationId xmlns="" xmlns:a16="http://schemas.microsoft.com/office/drawing/2014/main" id="{00000000-0008-0000-0300-00005B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2" name="楕円 91">
          <a:extLst>
            <a:ext uri="{FF2B5EF4-FFF2-40B4-BE49-F238E27FC236}">
              <a16:creationId xmlns="" xmlns:a16="http://schemas.microsoft.com/office/drawing/2014/main" id="{00000000-0008-0000-0300-00005C000000}"/>
            </a:ext>
          </a:extLst>
        </xdr:cNvPr>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93" name="テキスト ボックス 92">
          <a:extLst>
            <a:ext uri="{FF2B5EF4-FFF2-40B4-BE49-F238E27FC236}">
              <a16:creationId xmlns="" xmlns:a16="http://schemas.microsoft.com/office/drawing/2014/main" id="{00000000-0008-0000-0300-00005D000000}"/>
            </a:ext>
          </a:extLst>
        </xdr:cNvPr>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92428</xdr:rowOff>
    </xdr:from>
    <xdr:to>
      <xdr:col>11</xdr:col>
      <xdr:colOff>82550</xdr:colOff>
      <xdr:row>42</xdr:row>
      <xdr:rowOff>22578</xdr:rowOff>
    </xdr:to>
    <xdr:sp macro="" textlink="">
      <xdr:nvSpPr>
        <xdr:cNvPr id="94" name="楕円 93">
          <a:extLst>
            <a:ext uri="{FF2B5EF4-FFF2-40B4-BE49-F238E27FC236}">
              <a16:creationId xmlns="" xmlns:a16="http://schemas.microsoft.com/office/drawing/2014/main" id="{00000000-0008-0000-0300-00005E000000}"/>
            </a:ext>
          </a:extLst>
        </xdr:cNvPr>
        <xdr:cNvSpPr/>
      </xdr:nvSpPr>
      <xdr:spPr>
        <a:xfrm>
          <a:off x="2286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32755</xdr:rowOff>
    </xdr:from>
    <xdr:ext cx="762000" cy="259045"/>
    <xdr:sp macro="" textlink="">
      <xdr:nvSpPr>
        <xdr:cNvPr id="95" name="テキスト ボックス 94">
          <a:extLst>
            <a:ext uri="{FF2B5EF4-FFF2-40B4-BE49-F238E27FC236}">
              <a16:creationId xmlns="" xmlns:a16="http://schemas.microsoft.com/office/drawing/2014/main" id="{00000000-0008-0000-0300-00005F000000}"/>
            </a:ext>
          </a:extLst>
        </xdr:cNvPr>
        <xdr:cNvSpPr txBox="1"/>
      </xdr:nvSpPr>
      <xdr:spPr>
        <a:xfrm>
          <a:off x="1955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96" name="楕円 95">
          <a:extLst>
            <a:ext uri="{FF2B5EF4-FFF2-40B4-BE49-F238E27FC236}">
              <a16:creationId xmlns="" xmlns:a16="http://schemas.microsoft.com/office/drawing/2014/main" id="{00000000-0008-0000-0300-000060000000}"/>
            </a:ext>
          </a:extLst>
        </xdr:cNvPr>
        <xdr:cNvSpPr/>
      </xdr:nvSpPr>
      <xdr:spPr>
        <a:xfrm>
          <a:off x="1397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32755</xdr:rowOff>
    </xdr:from>
    <xdr:ext cx="762000" cy="259045"/>
    <xdr:sp macro="" textlink="">
      <xdr:nvSpPr>
        <xdr:cNvPr id="97" name="テキスト ボックス 96">
          <a:extLst>
            <a:ext uri="{FF2B5EF4-FFF2-40B4-BE49-F238E27FC236}">
              <a16:creationId xmlns="" xmlns:a16="http://schemas.microsoft.com/office/drawing/2014/main" id="{00000000-0008-0000-0300-000061000000}"/>
            </a:ext>
          </a:extLst>
        </xdr:cNvPr>
        <xdr:cNvSpPr txBox="1"/>
      </xdr:nvSpPr>
      <xdr:spPr>
        <a:xfrm>
          <a:off x="1066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神奈川県平均を下回っているものの、類似団体平均と比較すると</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ポイント上回っており、依然として財政状況の弾力性に乏しい状況となっている。</a:t>
          </a:r>
        </a:p>
        <a:p>
          <a:r>
            <a:rPr kumimoji="1" lang="ja-JP" altLang="en-US" sz="1300">
              <a:latin typeface="ＭＳ Ｐゴシック" panose="020B0600070205080204" pitchFamily="50" charset="-128"/>
              <a:ea typeface="ＭＳ Ｐゴシック" panose="020B0600070205080204" pitchFamily="50" charset="-128"/>
            </a:rPr>
            <a:t>　また、前年度は、税収が大幅に増となったことから、経常収支比率は大きく減していたが、これは一時的な要因によるものであったため、今年度はほぼ例年並みとなっている。</a:t>
          </a:r>
        </a:p>
        <a:p>
          <a:r>
            <a:rPr kumimoji="1" lang="ja-JP" altLang="en-US" sz="1300">
              <a:latin typeface="ＭＳ Ｐゴシック" panose="020B0600070205080204" pitchFamily="50" charset="-128"/>
              <a:ea typeface="ＭＳ Ｐゴシック" panose="020B0600070205080204" pitchFamily="50" charset="-128"/>
            </a:rPr>
            <a:t>　歳出については、人件費や事業債の抑制など、業務の効率化や事業全体の選択と集中化を引き続き検討し、経常経費の節減に努める。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a:extLst>
            <a:ext uri="{FF2B5EF4-FFF2-40B4-BE49-F238E27FC236}">
              <a16:creationId xmlns="" xmlns:a16="http://schemas.microsoft.com/office/drawing/2014/main" id="{00000000-0008-0000-0300-00007B000000}"/>
            </a:ext>
          </a:extLst>
        </xdr:cNvPr>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a:extLst>
            <a:ext uri="{FF2B5EF4-FFF2-40B4-BE49-F238E27FC236}">
              <a16:creationId xmlns="" xmlns:a16="http://schemas.microsoft.com/office/drawing/2014/main" id="{00000000-0008-0000-0300-00007C000000}"/>
            </a:ext>
          </a:extLst>
        </xdr:cNvPr>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a:extLst>
            <a:ext uri="{FF2B5EF4-FFF2-40B4-BE49-F238E27FC236}">
              <a16:creationId xmlns="" xmlns:a16="http://schemas.microsoft.com/office/drawing/2014/main" id="{00000000-0008-0000-0300-00007D000000}"/>
            </a:ext>
          </a:extLst>
        </xdr:cNvPr>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a:extLst>
            <a:ext uri="{FF2B5EF4-FFF2-40B4-BE49-F238E27FC236}">
              <a16:creationId xmlns="" xmlns:a16="http://schemas.microsoft.com/office/drawing/2014/main" id="{00000000-0008-0000-0300-00007E000000}"/>
            </a:ext>
          </a:extLst>
        </xdr:cNvPr>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a:extLst>
            <a:ext uri="{FF2B5EF4-FFF2-40B4-BE49-F238E27FC236}">
              <a16:creationId xmlns="" xmlns:a16="http://schemas.microsoft.com/office/drawing/2014/main" id="{00000000-0008-0000-0300-00007F000000}"/>
            </a:ext>
          </a:extLst>
        </xdr:cNvPr>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29845</xdr:rowOff>
    </xdr:from>
    <xdr:to>
      <xdr:col>23</xdr:col>
      <xdr:colOff>133350</xdr:colOff>
      <xdr:row>64</xdr:row>
      <xdr:rowOff>63500</xdr:rowOff>
    </xdr:to>
    <xdr:cxnSp macro="">
      <xdr:nvCxnSpPr>
        <xdr:cNvPr id="128" name="直線コネクタ 127">
          <a:extLst>
            <a:ext uri="{FF2B5EF4-FFF2-40B4-BE49-F238E27FC236}">
              <a16:creationId xmlns="" xmlns:a16="http://schemas.microsoft.com/office/drawing/2014/main" id="{00000000-0008-0000-0300-000080000000}"/>
            </a:ext>
          </a:extLst>
        </xdr:cNvPr>
        <xdr:cNvCxnSpPr/>
      </xdr:nvCxnSpPr>
      <xdr:spPr>
        <a:xfrm>
          <a:off x="4114800" y="10831195"/>
          <a:ext cx="8382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25734</xdr:rowOff>
    </xdr:from>
    <xdr:ext cx="762000" cy="259045"/>
    <xdr:sp macro="" textlink="">
      <xdr:nvSpPr>
        <xdr:cNvPr id="129" name="財政構造の弾力性平均値テキスト">
          <a:extLst>
            <a:ext uri="{FF2B5EF4-FFF2-40B4-BE49-F238E27FC236}">
              <a16:creationId xmlns="" xmlns:a16="http://schemas.microsoft.com/office/drawing/2014/main" id="{00000000-0008-0000-0300-000081000000}"/>
            </a:ext>
          </a:extLst>
        </xdr:cNvPr>
        <xdr:cNvSpPr txBox="1"/>
      </xdr:nvSpPr>
      <xdr:spPr>
        <a:xfrm>
          <a:off x="5041900" y="1065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a:extLst>
            <a:ext uri="{FF2B5EF4-FFF2-40B4-BE49-F238E27FC236}">
              <a16:creationId xmlns="" xmlns:a16="http://schemas.microsoft.com/office/drawing/2014/main" id="{00000000-0008-0000-0300-000082000000}"/>
            </a:ext>
          </a:extLst>
        </xdr:cNvPr>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29845</xdr:rowOff>
    </xdr:from>
    <xdr:to>
      <xdr:col>19</xdr:col>
      <xdr:colOff>133350</xdr:colOff>
      <xdr:row>64</xdr:row>
      <xdr:rowOff>111760</xdr:rowOff>
    </xdr:to>
    <xdr:cxnSp macro="">
      <xdr:nvCxnSpPr>
        <xdr:cNvPr id="131" name="直線コネクタ 130">
          <a:extLst>
            <a:ext uri="{FF2B5EF4-FFF2-40B4-BE49-F238E27FC236}">
              <a16:creationId xmlns="" xmlns:a16="http://schemas.microsoft.com/office/drawing/2014/main" id="{00000000-0008-0000-0300-000083000000}"/>
            </a:ext>
          </a:extLst>
        </xdr:cNvPr>
        <xdr:cNvCxnSpPr/>
      </xdr:nvCxnSpPr>
      <xdr:spPr>
        <a:xfrm flipV="1">
          <a:off x="3225800" y="10831195"/>
          <a:ext cx="889000" cy="25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a:extLst>
            <a:ext uri="{FF2B5EF4-FFF2-40B4-BE49-F238E27FC236}">
              <a16:creationId xmlns="" xmlns:a16="http://schemas.microsoft.com/office/drawing/2014/main" id="{00000000-0008-0000-0300-000084000000}"/>
            </a:ext>
          </a:extLst>
        </xdr:cNvPr>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71455</xdr:rowOff>
    </xdr:from>
    <xdr:ext cx="736600" cy="259045"/>
    <xdr:sp macro="" textlink="">
      <xdr:nvSpPr>
        <xdr:cNvPr id="133" name="テキスト ボックス 132">
          <a:extLst>
            <a:ext uri="{FF2B5EF4-FFF2-40B4-BE49-F238E27FC236}">
              <a16:creationId xmlns="" xmlns:a16="http://schemas.microsoft.com/office/drawing/2014/main" id="{00000000-0008-0000-0300-000085000000}"/>
            </a:ext>
          </a:extLst>
        </xdr:cNvPr>
        <xdr:cNvSpPr txBox="1"/>
      </xdr:nvSpPr>
      <xdr:spPr>
        <a:xfrm>
          <a:off x="3733800" y="10872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111760</xdr:rowOff>
    </xdr:from>
    <xdr:to>
      <xdr:col>15</xdr:col>
      <xdr:colOff>82550</xdr:colOff>
      <xdr:row>65</xdr:row>
      <xdr:rowOff>30797</xdr:rowOff>
    </xdr:to>
    <xdr:cxnSp macro="">
      <xdr:nvCxnSpPr>
        <xdr:cNvPr id="134" name="直線コネクタ 133">
          <a:extLst>
            <a:ext uri="{FF2B5EF4-FFF2-40B4-BE49-F238E27FC236}">
              <a16:creationId xmlns="" xmlns:a16="http://schemas.microsoft.com/office/drawing/2014/main" id="{00000000-0008-0000-0300-000086000000}"/>
            </a:ext>
          </a:extLst>
        </xdr:cNvPr>
        <xdr:cNvCxnSpPr/>
      </xdr:nvCxnSpPr>
      <xdr:spPr>
        <a:xfrm flipV="1">
          <a:off x="2336800" y="11084560"/>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a:extLst>
            <a:ext uri="{FF2B5EF4-FFF2-40B4-BE49-F238E27FC236}">
              <a16:creationId xmlns="" xmlns:a16="http://schemas.microsoft.com/office/drawing/2014/main" id="{00000000-0008-0000-0300-000087000000}"/>
            </a:ext>
          </a:extLst>
        </xdr:cNvPr>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a:extLst>
            <a:ext uri="{FF2B5EF4-FFF2-40B4-BE49-F238E27FC236}">
              <a16:creationId xmlns="" xmlns:a16="http://schemas.microsoft.com/office/drawing/2014/main" id="{00000000-0008-0000-0300-000088000000}"/>
            </a:ext>
          </a:extLst>
        </xdr:cNvPr>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30797</xdr:rowOff>
    </xdr:from>
    <xdr:to>
      <xdr:col>11</xdr:col>
      <xdr:colOff>31750</xdr:colOff>
      <xdr:row>65</xdr:row>
      <xdr:rowOff>79057</xdr:rowOff>
    </xdr:to>
    <xdr:cxnSp macro="">
      <xdr:nvCxnSpPr>
        <xdr:cNvPr id="137" name="直線コネクタ 136">
          <a:extLst>
            <a:ext uri="{FF2B5EF4-FFF2-40B4-BE49-F238E27FC236}">
              <a16:creationId xmlns="" xmlns:a16="http://schemas.microsoft.com/office/drawing/2014/main" id="{00000000-0008-0000-0300-000089000000}"/>
            </a:ext>
          </a:extLst>
        </xdr:cNvPr>
        <xdr:cNvCxnSpPr/>
      </xdr:nvCxnSpPr>
      <xdr:spPr>
        <a:xfrm flipV="1">
          <a:off x="1447800" y="1117504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a:extLst>
            <a:ext uri="{FF2B5EF4-FFF2-40B4-BE49-F238E27FC236}">
              <a16:creationId xmlns="" xmlns:a16="http://schemas.microsoft.com/office/drawing/2014/main" id="{00000000-0008-0000-0300-00008A000000}"/>
            </a:ext>
          </a:extLst>
        </xdr:cNvPr>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57167</xdr:rowOff>
    </xdr:from>
    <xdr:ext cx="762000" cy="259045"/>
    <xdr:sp macro="" textlink="">
      <xdr:nvSpPr>
        <xdr:cNvPr id="139" name="テキスト ボックス 138">
          <a:extLst>
            <a:ext uri="{FF2B5EF4-FFF2-40B4-BE49-F238E27FC236}">
              <a16:creationId xmlns="" xmlns:a16="http://schemas.microsoft.com/office/drawing/2014/main" id="{00000000-0008-0000-0300-00008B000000}"/>
            </a:ext>
          </a:extLst>
        </xdr:cNvPr>
        <xdr:cNvSpPr txBox="1"/>
      </xdr:nvSpPr>
      <xdr:spPr>
        <a:xfrm>
          <a:off x="1955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a:extLst>
            <a:ext uri="{FF2B5EF4-FFF2-40B4-BE49-F238E27FC236}">
              <a16:creationId xmlns="" xmlns:a16="http://schemas.microsoft.com/office/drawing/2014/main" id="{00000000-0008-0000-0300-00008C000000}"/>
            </a:ext>
          </a:extLst>
        </xdr:cNvPr>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1" name="テキスト ボックス 140">
          <a:extLst>
            <a:ext uri="{FF2B5EF4-FFF2-40B4-BE49-F238E27FC236}">
              <a16:creationId xmlns="" xmlns:a16="http://schemas.microsoft.com/office/drawing/2014/main" id="{00000000-0008-0000-0300-00008D000000}"/>
            </a:ext>
          </a:extLst>
        </xdr:cNvPr>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12700</xdr:rowOff>
    </xdr:from>
    <xdr:to>
      <xdr:col>23</xdr:col>
      <xdr:colOff>184150</xdr:colOff>
      <xdr:row>64</xdr:row>
      <xdr:rowOff>114300</xdr:rowOff>
    </xdr:to>
    <xdr:sp macro="" textlink="">
      <xdr:nvSpPr>
        <xdr:cNvPr id="147" name="楕円 146">
          <a:extLst>
            <a:ext uri="{FF2B5EF4-FFF2-40B4-BE49-F238E27FC236}">
              <a16:creationId xmlns="" xmlns:a16="http://schemas.microsoft.com/office/drawing/2014/main" id="{00000000-0008-0000-0300-000093000000}"/>
            </a:ext>
          </a:extLst>
        </xdr:cNvPr>
        <xdr:cNvSpPr/>
      </xdr:nvSpPr>
      <xdr:spPr>
        <a:xfrm>
          <a:off x="49022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156227</xdr:rowOff>
    </xdr:from>
    <xdr:ext cx="762000" cy="259045"/>
    <xdr:sp macro="" textlink="">
      <xdr:nvSpPr>
        <xdr:cNvPr id="148" name="財政構造の弾力性該当値テキスト">
          <a:extLst>
            <a:ext uri="{FF2B5EF4-FFF2-40B4-BE49-F238E27FC236}">
              <a16:creationId xmlns="" xmlns:a16="http://schemas.microsoft.com/office/drawing/2014/main" id="{00000000-0008-0000-0300-000094000000}"/>
            </a:ext>
          </a:extLst>
        </xdr:cNvPr>
        <xdr:cNvSpPr txBox="1"/>
      </xdr:nvSpPr>
      <xdr:spPr>
        <a:xfrm>
          <a:off x="504190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150495</xdr:rowOff>
    </xdr:from>
    <xdr:to>
      <xdr:col>19</xdr:col>
      <xdr:colOff>184150</xdr:colOff>
      <xdr:row>63</xdr:row>
      <xdr:rowOff>80645</xdr:rowOff>
    </xdr:to>
    <xdr:sp macro="" textlink="">
      <xdr:nvSpPr>
        <xdr:cNvPr id="149" name="楕円 148">
          <a:extLst>
            <a:ext uri="{FF2B5EF4-FFF2-40B4-BE49-F238E27FC236}">
              <a16:creationId xmlns="" xmlns:a16="http://schemas.microsoft.com/office/drawing/2014/main" id="{00000000-0008-0000-0300-000095000000}"/>
            </a:ext>
          </a:extLst>
        </xdr:cNvPr>
        <xdr:cNvSpPr/>
      </xdr:nvSpPr>
      <xdr:spPr>
        <a:xfrm>
          <a:off x="4064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90822</xdr:rowOff>
    </xdr:from>
    <xdr:ext cx="736600" cy="259045"/>
    <xdr:sp macro="" textlink="">
      <xdr:nvSpPr>
        <xdr:cNvPr id="150" name="テキスト ボックス 149">
          <a:extLst>
            <a:ext uri="{FF2B5EF4-FFF2-40B4-BE49-F238E27FC236}">
              <a16:creationId xmlns="" xmlns:a16="http://schemas.microsoft.com/office/drawing/2014/main" id="{00000000-0008-0000-0300-000096000000}"/>
            </a:ext>
          </a:extLst>
        </xdr:cNvPr>
        <xdr:cNvSpPr txBox="1"/>
      </xdr:nvSpPr>
      <xdr:spPr>
        <a:xfrm>
          <a:off x="3733800" y="10549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60960</xdr:rowOff>
    </xdr:from>
    <xdr:to>
      <xdr:col>15</xdr:col>
      <xdr:colOff>133350</xdr:colOff>
      <xdr:row>64</xdr:row>
      <xdr:rowOff>162560</xdr:rowOff>
    </xdr:to>
    <xdr:sp macro="" textlink="">
      <xdr:nvSpPr>
        <xdr:cNvPr id="151" name="楕円 150">
          <a:extLst>
            <a:ext uri="{FF2B5EF4-FFF2-40B4-BE49-F238E27FC236}">
              <a16:creationId xmlns="" xmlns:a16="http://schemas.microsoft.com/office/drawing/2014/main" id="{00000000-0008-0000-0300-000097000000}"/>
            </a:ext>
          </a:extLst>
        </xdr:cNvPr>
        <xdr:cNvSpPr/>
      </xdr:nvSpPr>
      <xdr:spPr>
        <a:xfrm>
          <a:off x="3175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147337</xdr:rowOff>
    </xdr:from>
    <xdr:ext cx="762000" cy="259045"/>
    <xdr:sp macro="" textlink="">
      <xdr:nvSpPr>
        <xdr:cNvPr id="152" name="テキスト ボックス 151">
          <a:extLst>
            <a:ext uri="{FF2B5EF4-FFF2-40B4-BE49-F238E27FC236}">
              <a16:creationId xmlns="" xmlns:a16="http://schemas.microsoft.com/office/drawing/2014/main" id="{00000000-0008-0000-0300-000098000000}"/>
            </a:ext>
          </a:extLst>
        </xdr:cNvPr>
        <xdr:cNvSpPr txBox="1"/>
      </xdr:nvSpPr>
      <xdr:spPr>
        <a:xfrm>
          <a:off x="2844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151447</xdr:rowOff>
    </xdr:from>
    <xdr:to>
      <xdr:col>11</xdr:col>
      <xdr:colOff>82550</xdr:colOff>
      <xdr:row>65</xdr:row>
      <xdr:rowOff>81597</xdr:rowOff>
    </xdr:to>
    <xdr:sp macro="" textlink="">
      <xdr:nvSpPr>
        <xdr:cNvPr id="153" name="楕円 152">
          <a:extLst>
            <a:ext uri="{FF2B5EF4-FFF2-40B4-BE49-F238E27FC236}">
              <a16:creationId xmlns="" xmlns:a16="http://schemas.microsoft.com/office/drawing/2014/main" id="{00000000-0008-0000-0300-000099000000}"/>
            </a:ext>
          </a:extLst>
        </xdr:cNvPr>
        <xdr:cNvSpPr/>
      </xdr:nvSpPr>
      <xdr:spPr>
        <a:xfrm>
          <a:off x="2286000" y="1112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66374</xdr:rowOff>
    </xdr:from>
    <xdr:ext cx="762000" cy="259045"/>
    <xdr:sp macro="" textlink="">
      <xdr:nvSpPr>
        <xdr:cNvPr id="154" name="テキスト ボックス 153">
          <a:extLst>
            <a:ext uri="{FF2B5EF4-FFF2-40B4-BE49-F238E27FC236}">
              <a16:creationId xmlns="" xmlns:a16="http://schemas.microsoft.com/office/drawing/2014/main" id="{00000000-0008-0000-0300-00009A000000}"/>
            </a:ext>
          </a:extLst>
        </xdr:cNvPr>
        <xdr:cNvSpPr txBox="1"/>
      </xdr:nvSpPr>
      <xdr:spPr>
        <a:xfrm>
          <a:off x="1955800" y="11210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28257</xdr:rowOff>
    </xdr:from>
    <xdr:to>
      <xdr:col>7</xdr:col>
      <xdr:colOff>31750</xdr:colOff>
      <xdr:row>65</xdr:row>
      <xdr:rowOff>129857</xdr:rowOff>
    </xdr:to>
    <xdr:sp macro="" textlink="">
      <xdr:nvSpPr>
        <xdr:cNvPr id="155" name="楕円 154">
          <a:extLst>
            <a:ext uri="{FF2B5EF4-FFF2-40B4-BE49-F238E27FC236}">
              <a16:creationId xmlns="" xmlns:a16="http://schemas.microsoft.com/office/drawing/2014/main" id="{00000000-0008-0000-0300-00009B000000}"/>
            </a:ext>
          </a:extLst>
        </xdr:cNvPr>
        <xdr:cNvSpPr/>
      </xdr:nvSpPr>
      <xdr:spPr>
        <a:xfrm>
          <a:off x="1397000" y="1117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114634</xdr:rowOff>
    </xdr:from>
    <xdr:ext cx="762000" cy="259045"/>
    <xdr:sp macro="" textlink="">
      <xdr:nvSpPr>
        <xdr:cNvPr id="156" name="テキスト ボックス 155">
          <a:extLst>
            <a:ext uri="{FF2B5EF4-FFF2-40B4-BE49-F238E27FC236}">
              <a16:creationId xmlns="" xmlns:a16="http://schemas.microsoft.com/office/drawing/2014/main" id="{00000000-0008-0000-0300-00009C000000}"/>
            </a:ext>
          </a:extLst>
        </xdr:cNvPr>
        <xdr:cNvSpPr txBox="1"/>
      </xdr:nvSpPr>
      <xdr:spPr>
        <a:xfrm>
          <a:off x="1066800" y="1125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昨年度に比べ</a:t>
          </a:r>
          <a:r>
            <a:rPr kumimoji="1" lang="en-US" altLang="ja-JP" sz="1300">
              <a:latin typeface="ＭＳ Ｐゴシック" panose="020B0600070205080204" pitchFamily="50" charset="-128"/>
              <a:ea typeface="ＭＳ Ｐゴシック" panose="020B0600070205080204" pitchFamily="50" charset="-128"/>
            </a:rPr>
            <a:t>705</a:t>
          </a:r>
          <a:r>
            <a:rPr kumimoji="1" lang="ja-JP" altLang="en-US" sz="1300">
              <a:latin typeface="ＭＳ Ｐゴシック" panose="020B0600070205080204" pitchFamily="50" charset="-128"/>
              <a:ea typeface="ＭＳ Ｐゴシック" panose="020B0600070205080204" pitchFamily="50" charset="-128"/>
            </a:rPr>
            <a:t>円の増となっているが、物件費と人件費の決算額合計は減となっているため、増の要因は人口の減少によるものである。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人件費は上昇傾向にあり、また、物件費についても今後施設の老朽化による修繕計画の策定や修繕料が発生することが予想されるため、優先順位を見極めつつ、内容を精査することで経費の抑制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a:extLst>
            <a:ext uri="{FF2B5EF4-FFF2-40B4-BE49-F238E27FC236}">
              <a16:creationId xmlns="" xmlns:a16="http://schemas.microsoft.com/office/drawing/2014/main" id="{00000000-0008-0000-0300-0000BC000000}"/>
            </a:ext>
          </a:extLst>
        </xdr:cNvPr>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a:extLst>
            <a:ext uri="{FF2B5EF4-FFF2-40B4-BE49-F238E27FC236}">
              <a16:creationId xmlns="" xmlns:a16="http://schemas.microsoft.com/office/drawing/2014/main" id="{00000000-0008-0000-0300-0000BD000000}"/>
            </a:ext>
          </a:extLst>
        </xdr:cNvPr>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a:extLst>
            <a:ext uri="{FF2B5EF4-FFF2-40B4-BE49-F238E27FC236}">
              <a16:creationId xmlns="" xmlns:a16="http://schemas.microsoft.com/office/drawing/2014/main" id="{00000000-0008-0000-0300-0000BE000000}"/>
            </a:ext>
          </a:extLst>
        </xdr:cNvPr>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a:extLst>
            <a:ext uri="{FF2B5EF4-FFF2-40B4-BE49-F238E27FC236}">
              <a16:creationId xmlns="" xmlns:a16="http://schemas.microsoft.com/office/drawing/2014/main" id="{00000000-0008-0000-0300-0000BF000000}"/>
            </a:ext>
          </a:extLst>
        </xdr:cNvPr>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a:extLst>
            <a:ext uri="{FF2B5EF4-FFF2-40B4-BE49-F238E27FC236}">
              <a16:creationId xmlns="" xmlns:a16="http://schemas.microsoft.com/office/drawing/2014/main" id="{00000000-0008-0000-0300-0000C0000000}"/>
            </a:ext>
          </a:extLst>
        </xdr:cNvPr>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45509</xdr:rowOff>
    </xdr:from>
    <xdr:to>
      <xdr:col>23</xdr:col>
      <xdr:colOff>133350</xdr:colOff>
      <xdr:row>80</xdr:row>
      <xdr:rowOff>47938</xdr:rowOff>
    </xdr:to>
    <xdr:cxnSp macro="">
      <xdr:nvCxnSpPr>
        <xdr:cNvPr id="193" name="直線コネクタ 192">
          <a:extLst>
            <a:ext uri="{FF2B5EF4-FFF2-40B4-BE49-F238E27FC236}">
              <a16:creationId xmlns="" xmlns:a16="http://schemas.microsoft.com/office/drawing/2014/main" id="{00000000-0008-0000-0300-0000C1000000}"/>
            </a:ext>
          </a:extLst>
        </xdr:cNvPr>
        <xdr:cNvCxnSpPr/>
      </xdr:nvCxnSpPr>
      <xdr:spPr>
        <a:xfrm>
          <a:off x="4114800" y="13761509"/>
          <a:ext cx="838200" cy="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32716</xdr:rowOff>
    </xdr:from>
    <xdr:ext cx="762000" cy="259045"/>
    <xdr:sp macro="" textlink="">
      <xdr:nvSpPr>
        <xdr:cNvPr id="194" name="人件費・物件費等の状況平均値テキスト">
          <a:extLst>
            <a:ext uri="{FF2B5EF4-FFF2-40B4-BE49-F238E27FC236}">
              <a16:creationId xmlns="" xmlns:a16="http://schemas.microsoft.com/office/drawing/2014/main" id="{00000000-0008-0000-0300-0000C2000000}"/>
            </a:ext>
          </a:extLst>
        </xdr:cNvPr>
        <xdr:cNvSpPr txBox="1"/>
      </xdr:nvSpPr>
      <xdr:spPr>
        <a:xfrm>
          <a:off x="5041900" y="13748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a:extLst>
            <a:ext uri="{FF2B5EF4-FFF2-40B4-BE49-F238E27FC236}">
              <a16:creationId xmlns="" xmlns:a16="http://schemas.microsoft.com/office/drawing/2014/main" id="{00000000-0008-0000-0300-0000C3000000}"/>
            </a:ext>
          </a:extLst>
        </xdr:cNvPr>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45216</xdr:rowOff>
    </xdr:from>
    <xdr:to>
      <xdr:col>19</xdr:col>
      <xdr:colOff>133350</xdr:colOff>
      <xdr:row>80</xdr:row>
      <xdr:rowOff>45509</xdr:rowOff>
    </xdr:to>
    <xdr:cxnSp macro="">
      <xdr:nvCxnSpPr>
        <xdr:cNvPr id="196" name="直線コネクタ 195">
          <a:extLst>
            <a:ext uri="{FF2B5EF4-FFF2-40B4-BE49-F238E27FC236}">
              <a16:creationId xmlns="" xmlns:a16="http://schemas.microsoft.com/office/drawing/2014/main" id="{00000000-0008-0000-0300-0000C4000000}"/>
            </a:ext>
          </a:extLst>
        </xdr:cNvPr>
        <xdr:cNvCxnSpPr/>
      </xdr:nvCxnSpPr>
      <xdr:spPr>
        <a:xfrm>
          <a:off x="3225800" y="13761216"/>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a:extLst>
            <a:ext uri="{FF2B5EF4-FFF2-40B4-BE49-F238E27FC236}">
              <a16:creationId xmlns="" xmlns:a16="http://schemas.microsoft.com/office/drawing/2014/main" id="{00000000-0008-0000-0300-0000C5000000}"/>
            </a:ext>
          </a:extLst>
        </xdr:cNvPr>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111069</xdr:rowOff>
    </xdr:from>
    <xdr:ext cx="736600" cy="259045"/>
    <xdr:sp macro="" textlink="">
      <xdr:nvSpPr>
        <xdr:cNvPr id="198" name="テキスト ボックス 197">
          <a:extLst>
            <a:ext uri="{FF2B5EF4-FFF2-40B4-BE49-F238E27FC236}">
              <a16:creationId xmlns="" xmlns:a16="http://schemas.microsoft.com/office/drawing/2014/main" id="{00000000-0008-0000-0300-0000C6000000}"/>
            </a:ext>
          </a:extLst>
        </xdr:cNvPr>
        <xdr:cNvSpPr txBox="1"/>
      </xdr:nvSpPr>
      <xdr:spPr>
        <a:xfrm>
          <a:off x="3733800" y="13827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45216</xdr:rowOff>
    </xdr:from>
    <xdr:to>
      <xdr:col>15</xdr:col>
      <xdr:colOff>82550</xdr:colOff>
      <xdr:row>80</xdr:row>
      <xdr:rowOff>50000</xdr:rowOff>
    </xdr:to>
    <xdr:cxnSp macro="">
      <xdr:nvCxnSpPr>
        <xdr:cNvPr id="199" name="直線コネクタ 198">
          <a:extLst>
            <a:ext uri="{FF2B5EF4-FFF2-40B4-BE49-F238E27FC236}">
              <a16:creationId xmlns="" xmlns:a16="http://schemas.microsoft.com/office/drawing/2014/main" id="{00000000-0008-0000-0300-0000C7000000}"/>
            </a:ext>
          </a:extLst>
        </xdr:cNvPr>
        <xdr:cNvCxnSpPr/>
      </xdr:nvCxnSpPr>
      <xdr:spPr>
        <a:xfrm flipV="1">
          <a:off x="2336800" y="13761216"/>
          <a:ext cx="889000" cy="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a:extLst>
            <a:ext uri="{FF2B5EF4-FFF2-40B4-BE49-F238E27FC236}">
              <a16:creationId xmlns="" xmlns:a16="http://schemas.microsoft.com/office/drawing/2014/main" id="{00000000-0008-0000-0300-0000C8000000}"/>
            </a:ext>
          </a:extLst>
        </xdr:cNvPr>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109717</xdr:rowOff>
    </xdr:from>
    <xdr:ext cx="762000" cy="259045"/>
    <xdr:sp macro="" textlink="">
      <xdr:nvSpPr>
        <xdr:cNvPr id="201" name="テキスト ボックス 200">
          <a:extLst>
            <a:ext uri="{FF2B5EF4-FFF2-40B4-BE49-F238E27FC236}">
              <a16:creationId xmlns="" xmlns:a16="http://schemas.microsoft.com/office/drawing/2014/main" id="{00000000-0008-0000-0300-0000C9000000}"/>
            </a:ext>
          </a:extLst>
        </xdr:cNvPr>
        <xdr:cNvSpPr txBox="1"/>
      </xdr:nvSpPr>
      <xdr:spPr>
        <a:xfrm>
          <a:off x="2844800" y="138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43847</xdr:rowOff>
    </xdr:from>
    <xdr:to>
      <xdr:col>11</xdr:col>
      <xdr:colOff>31750</xdr:colOff>
      <xdr:row>80</xdr:row>
      <xdr:rowOff>50000</xdr:rowOff>
    </xdr:to>
    <xdr:cxnSp macro="">
      <xdr:nvCxnSpPr>
        <xdr:cNvPr id="202" name="直線コネクタ 201">
          <a:extLst>
            <a:ext uri="{FF2B5EF4-FFF2-40B4-BE49-F238E27FC236}">
              <a16:creationId xmlns="" xmlns:a16="http://schemas.microsoft.com/office/drawing/2014/main" id="{00000000-0008-0000-0300-0000CA000000}"/>
            </a:ext>
          </a:extLst>
        </xdr:cNvPr>
        <xdr:cNvCxnSpPr/>
      </xdr:nvCxnSpPr>
      <xdr:spPr>
        <a:xfrm>
          <a:off x="1447800" y="13759847"/>
          <a:ext cx="889000" cy="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5959</xdr:rowOff>
    </xdr:from>
    <xdr:to>
      <xdr:col>11</xdr:col>
      <xdr:colOff>82550</xdr:colOff>
      <xdr:row>80</xdr:row>
      <xdr:rowOff>107559</xdr:rowOff>
    </xdr:to>
    <xdr:sp macro="" textlink="">
      <xdr:nvSpPr>
        <xdr:cNvPr id="203" name="フローチャート: 判断 202">
          <a:extLst>
            <a:ext uri="{FF2B5EF4-FFF2-40B4-BE49-F238E27FC236}">
              <a16:creationId xmlns="" xmlns:a16="http://schemas.microsoft.com/office/drawing/2014/main" id="{00000000-0008-0000-0300-0000CB000000}"/>
            </a:ext>
          </a:extLst>
        </xdr:cNvPr>
        <xdr:cNvSpPr/>
      </xdr:nvSpPr>
      <xdr:spPr>
        <a:xfrm>
          <a:off x="2286000" y="1372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92336</xdr:rowOff>
    </xdr:from>
    <xdr:ext cx="762000" cy="259045"/>
    <xdr:sp macro="" textlink="">
      <xdr:nvSpPr>
        <xdr:cNvPr id="204" name="テキスト ボックス 203">
          <a:extLst>
            <a:ext uri="{FF2B5EF4-FFF2-40B4-BE49-F238E27FC236}">
              <a16:creationId xmlns="" xmlns:a16="http://schemas.microsoft.com/office/drawing/2014/main" id="{00000000-0008-0000-0300-0000CC000000}"/>
            </a:ext>
          </a:extLst>
        </xdr:cNvPr>
        <xdr:cNvSpPr txBox="1"/>
      </xdr:nvSpPr>
      <xdr:spPr>
        <a:xfrm>
          <a:off x="1955800" y="1380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5" name="フローチャート: 判断 204">
          <a:extLst>
            <a:ext uri="{FF2B5EF4-FFF2-40B4-BE49-F238E27FC236}">
              <a16:creationId xmlns="" xmlns:a16="http://schemas.microsoft.com/office/drawing/2014/main" id="{00000000-0008-0000-0300-0000CD000000}"/>
            </a:ext>
          </a:extLst>
        </xdr:cNvPr>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107714</xdr:rowOff>
    </xdr:from>
    <xdr:ext cx="762000" cy="259045"/>
    <xdr:sp macro="" textlink="">
      <xdr:nvSpPr>
        <xdr:cNvPr id="206" name="テキスト ボックス 205">
          <a:extLst>
            <a:ext uri="{FF2B5EF4-FFF2-40B4-BE49-F238E27FC236}">
              <a16:creationId xmlns="" xmlns:a16="http://schemas.microsoft.com/office/drawing/2014/main" id="{00000000-0008-0000-0300-0000CE000000}"/>
            </a:ext>
          </a:extLst>
        </xdr:cNvPr>
        <xdr:cNvSpPr txBox="1"/>
      </xdr:nvSpPr>
      <xdr:spPr>
        <a:xfrm>
          <a:off x="1066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79</xdr:row>
      <xdr:rowOff>168588</xdr:rowOff>
    </xdr:from>
    <xdr:to>
      <xdr:col>23</xdr:col>
      <xdr:colOff>184150</xdr:colOff>
      <xdr:row>80</xdr:row>
      <xdr:rowOff>98738</xdr:rowOff>
    </xdr:to>
    <xdr:sp macro="" textlink="">
      <xdr:nvSpPr>
        <xdr:cNvPr id="212" name="楕円 211">
          <a:extLst>
            <a:ext uri="{FF2B5EF4-FFF2-40B4-BE49-F238E27FC236}">
              <a16:creationId xmlns="" xmlns:a16="http://schemas.microsoft.com/office/drawing/2014/main" id="{00000000-0008-0000-0300-0000D4000000}"/>
            </a:ext>
          </a:extLst>
        </xdr:cNvPr>
        <xdr:cNvSpPr/>
      </xdr:nvSpPr>
      <xdr:spPr>
        <a:xfrm>
          <a:off x="4902200" y="1371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89865</xdr:rowOff>
    </xdr:from>
    <xdr:ext cx="762000" cy="259045"/>
    <xdr:sp macro="" textlink="">
      <xdr:nvSpPr>
        <xdr:cNvPr id="213" name="人件費・物件費等の状況該当値テキスト">
          <a:extLst>
            <a:ext uri="{FF2B5EF4-FFF2-40B4-BE49-F238E27FC236}">
              <a16:creationId xmlns="" xmlns:a16="http://schemas.microsoft.com/office/drawing/2014/main" id="{00000000-0008-0000-0300-0000D5000000}"/>
            </a:ext>
          </a:extLst>
        </xdr:cNvPr>
        <xdr:cNvSpPr txBox="1"/>
      </xdr:nvSpPr>
      <xdr:spPr>
        <a:xfrm>
          <a:off x="5041900" y="1363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166159</xdr:rowOff>
    </xdr:from>
    <xdr:to>
      <xdr:col>19</xdr:col>
      <xdr:colOff>184150</xdr:colOff>
      <xdr:row>80</xdr:row>
      <xdr:rowOff>96309</xdr:rowOff>
    </xdr:to>
    <xdr:sp macro="" textlink="">
      <xdr:nvSpPr>
        <xdr:cNvPr id="214" name="楕円 213">
          <a:extLst>
            <a:ext uri="{FF2B5EF4-FFF2-40B4-BE49-F238E27FC236}">
              <a16:creationId xmlns="" xmlns:a16="http://schemas.microsoft.com/office/drawing/2014/main" id="{00000000-0008-0000-0300-0000D6000000}"/>
            </a:ext>
          </a:extLst>
        </xdr:cNvPr>
        <xdr:cNvSpPr/>
      </xdr:nvSpPr>
      <xdr:spPr>
        <a:xfrm>
          <a:off x="4064000" y="1371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106486</xdr:rowOff>
    </xdr:from>
    <xdr:ext cx="736600" cy="259045"/>
    <xdr:sp macro="" textlink="">
      <xdr:nvSpPr>
        <xdr:cNvPr id="215" name="テキスト ボックス 214">
          <a:extLst>
            <a:ext uri="{FF2B5EF4-FFF2-40B4-BE49-F238E27FC236}">
              <a16:creationId xmlns="" xmlns:a16="http://schemas.microsoft.com/office/drawing/2014/main" id="{00000000-0008-0000-0300-0000D7000000}"/>
            </a:ext>
          </a:extLst>
        </xdr:cNvPr>
        <xdr:cNvSpPr txBox="1"/>
      </xdr:nvSpPr>
      <xdr:spPr>
        <a:xfrm>
          <a:off x="3733800" y="13479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165866</xdr:rowOff>
    </xdr:from>
    <xdr:to>
      <xdr:col>15</xdr:col>
      <xdr:colOff>133350</xdr:colOff>
      <xdr:row>80</xdr:row>
      <xdr:rowOff>96016</xdr:rowOff>
    </xdr:to>
    <xdr:sp macro="" textlink="">
      <xdr:nvSpPr>
        <xdr:cNvPr id="216" name="楕円 215">
          <a:extLst>
            <a:ext uri="{FF2B5EF4-FFF2-40B4-BE49-F238E27FC236}">
              <a16:creationId xmlns="" xmlns:a16="http://schemas.microsoft.com/office/drawing/2014/main" id="{00000000-0008-0000-0300-0000D8000000}"/>
            </a:ext>
          </a:extLst>
        </xdr:cNvPr>
        <xdr:cNvSpPr/>
      </xdr:nvSpPr>
      <xdr:spPr>
        <a:xfrm>
          <a:off x="3175000" y="1371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106193</xdr:rowOff>
    </xdr:from>
    <xdr:ext cx="762000" cy="259045"/>
    <xdr:sp macro="" textlink="">
      <xdr:nvSpPr>
        <xdr:cNvPr id="217" name="テキスト ボックス 216">
          <a:extLst>
            <a:ext uri="{FF2B5EF4-FFF2-40B4-BE49-F238E27FC236}">
              <a16:creationId xmlns="" xmlns:a16="http://schemas.microsoft.com/office/drawing/2014/main" id="{00000000-0008-0000-0300-0000D9000000}"/>
            </a:ext>
          </a:extLst>
        </xdr:cNvPr>
        <xdr:cNvSpPr txBox="1"/>
      </xdr:nvSpPr>
      <xdr:spPr>
        <a:xfrm>
          <a:off x="2844800" y="1347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170650</xdr:rowOff>
    </xdr:from>
    <xdr:to>
      <xdr:col>11</xdr:col>
      <xdr:colOff>82550</xdr:colOff>
      <xdr:row>80</xdr:row>
      <xdr:rowOff>100800</xdr:rowOff>
    </xdr:to>
    <xdr:sp macro="" textlink="">
      <xdr:nvSpPr>
        <xdr:cNvPr id="218" name="楕円 217">
          <a:extLst>
            <a:ext uri="{FF2B5EF4-FFF2-40B4-BE49-F238E27FC236}">
              <a16:creationId xmlns="" xmlns:a16="http://schemas.microsoft.com/office/drawing/2014/main" id="{00000000-0008-0000-0300-0000DA000000}"/>
            </a:ext>
          </a:extLst>
        </xdr:cNvPr>
        <xdr:cNvSpPr/>
      </xdr:nvSpPr>
      <xdr:spPr>
        <a:xfrm>
          <a:off x="2286000" y="1371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110977</xdr:rowOff>
    </xdr:from>
    <xdr:ext cx="762000" cy="259045"/>
    <xdr:sp macro="" textlink="">
      <xdr:nvSpPr>
        <xdr:cNvPr id="219" name="テキスト ボックス 218">
          <a:extLst>
            <a:ext uri="{FF2B5EF4-FFF2-40B4-BE49-F238E27FC236}">
              <a16:creationId xmlns="" xmlns:a16="http://schemas.microsoft.com/office/drawing/2014/main" id="{00000000-0008-0000-0300-0000DB000000}"/>
            </a:ext>
          </a:extLst>
        </xdr:cNvPr>
        <xdr:cNvSpPr txBox="1"/>
      </xdr:nvSpPr>
      <xdr:spPr>
        <a:xfrm>
          <a:off x="1955800" y="134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164497</xdr:rowOff>
    </xdr:from>
    <xdr:to>
      <xdr:col>7</xdr:col>
      <xdr:colOff>31750</xdr:colOff>
      <xdr:row>80</xdr:row>
      <xdr:rowOff>94647</xdr:rowOff>
    </xdr:to>
    <xdr:sp macro="" textlink="">
      <xdr:nvSpPr>
        <xdr:cNvPr id="220" name="楕円 219">
          <a:extLst>
            <a:ext uri="{FF2B5EF4-FFF2-40B4-BE49-F238E27FC236}">
              <a16:creationId xmlns="" xmlns:a16="http://schemas.microsoft.com/office/drawing/2014/main" id="{00000000-0008-0000-0300-0000DC000000}"/>
            </a:ext>
          </a:extLst>
        </xdr:cNvPr>
        <xdr:cNvSpPr/>
      </xdr:nvSpPr>
      <xdr:spPr>
        <a:xfrm>
          <a:off x="1397000" y="1370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104824</xdr:rowOff>
    </xdr:from>
    <xdr:ext cx="762000" cy="259045"/>
    <xdr:sp macro="" textlink="">
      <xdr:nvSpPr>
        <xdr:cNvPr id="221" name="テキスト ボックス 220">
          <a:extLst>
            <a:ext uri="{FF2B5EF4-FFF2-40B4-BE49-F238E27FC236}">
              <a16:creationId xmlns="" xmlns:a16="http://schemas.microsoft.com/office/drawing/2014/main" id="{00000000-0008-0000-0300-0000DD000000}"/>
            </a:ext>
          </a:extLst>
        </xdr:cNvPr>
        <xdr:cNvSpPr txBox="1"/>
      </xdr:nvSpPr>
      <xdr:spPr>
        <a:xfrm>
          <a:off x="1066800" y="1347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前年度とほぼ同値であり、全国町村平均と類似団体平均の中間程度の水準となっている。平成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年度以降は概ねこの水準を維持しており、引き続き県下及び類似団体の状況を分析し、職員の資質の向上を図りつつ、より一層の給与の適正化に努める。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0" name="直線コネクタ 249">
          <a:extLst>
            <a:ext uri="{FF2B5EF4-FFF2-40B4-BE49-F238E27FC236}">
              <a16:creationId xmlns="" xmlns:a16="http://schemas.microsoft.com/office/drawing/2014/main" id="{00000000-0008-0000-0300-0000FA000000}"/>
            </a:ext>
          </a:extLst>
        </xdr:cNvPr>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1" name="給与水準   （国との比較）最小値テキスト">
          <a:extLst>
            <a:ext uri="{FF2B5EF4-FFF2-40B4-BE49-F238E27FC236}">
              <a16:creationId xmlns="" xmlns:a16="http://schemas.microsoft.com/office/drawing/2014/main" id="{00000000-0008-0000-0300-0000FB000000}"/>
            </a:ext>
          </a:extLst>
        </xdr:cNvPr>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2" name="直線コネクタ 251">
          <a:extLst>
            <a:ext uri="{FF2B5EF4-FFF2-40B4-BE49-F238E27FC236}">
              <a16:creationId xmlns="" xmlns:a16="http://schemas.microsoft.com/office/drawing/2014/main" id="{00000000-0008-0000-0300-0000FC000000}"/>
            </a:ext>
          </a:extLst>
        </xdr:cNvPr>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3" name="給与水準   （国との比較）最大値テキスト">
          <a:extLst>
            <a:ext uri="{FF2B5EF4-FFF2-40B4-BE49-F238E27FC236}">
              <a16:creationId xmlns="" xmlns:a16="http://schemas.microsoft.com/office/drawing/2014/main" id="{00000000-0008-0000-0300-0000FD000000}"/>
            </a:ext>
          </a:extLst>
        </xdr:cNvPr>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4" name="直線コネクタ 253">
          <a:extLst>
            <a:ext uri="{FF2B5EF4-FFF2-40B4-BE49-F238E27FC236}">
              <a16:creationId xmlns="" xmlns:a16="http://schemas.microsoft.com/office/drawing/2014/main" id="{00000000-0008-0000-0300-0000FE000000}"/>
            </a:ext>
          </a:extLst>
        </xdr:cNvPr>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85</xdr:row>
      <xdr:rowOff>165805</xdr:rowOff>
    </xdr:to>
    <xdr:cxnSp macro="">
      <xdr:nvCxnSpPr>
        <xdr:cNvPr id="255" name="直線コネクタ 254">
          <a:extLst>
            <a:ext uri="{FF2B5EF4-FFF2-40B4-BE49-F238E27FC236}">
              <a16:creationId xmlns="" xmlns:a16="http://schemas.microsoft.com/office/drawing/2014/main" id="{00000000-0008-0000-0300-0000FF000000}"/>
            </a:ext>
          </a:extLst>
        </xdr:cNvPr>
        <xdr:cNvCxnSpPr/>
      </xdr:nvCxnSpPr>
      <xdr:spPr>
        <a:xfrm>
          <a:off x="16179800" y="1472565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113893</xdr:rowOff>
    </xdr:from>
    <xdr:ext cx="762000" cy="259045"/>
    <xdr:sp macro="" textlink="">
      <xdr:nvSpPr>
        <xdr:cNvPr id="256" name="給与水準   （国との比較）平均値テキスト">
          <a:extLst>
            <a:ext uri="{FF2B5EF4-FFF2-40B4-BE49-F238E27FC236}">
              <a16:creationId xmlns="" xmlns:a16="http://schemas.microsoft.com/office/drawing/2014/main" id="{00000000-0008-0000-0300-000000010000}"/>
            </a:ext>
          </a:extLst>
        </xdr:cNvPr>
        <xdr:cNvSpPr txBox="1"/>
      </xdr:nvSpPr>
      <xdr:spPr>
        <a:xfrm>
          <a:off x="17106900" y="1468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a:extLst>
            <a:ext uri="{FF2B5EF4-FFF2-40B4-BE49-F238E27FC236}">
              <a16:creationId xmlns="" xmlns:a16="http://schemas.microsoft.com/office/drawing/2014/main" id="{00000000-0008-0000-0300-000001010000}"/>
            </a:ext>
          </a:extLst>
        </xdr:cNvPr>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85</xdr:row>
      <xdr:rowOff>152400</xdr:rowOff>
    </xdr:to>
    <xdr:cxnSp macro="">
      <xdr:nvCxnSpPr>
        <xdr:cNvPr id="258" name="直線コネクタ 257">
          <a:extLst>
            <a:ext uri="{FF2B5EF4-FFF2-40B4-BE49-F238E27FC236}">
              <a16:creationId xmlns="" xmlns:a16="http://schemas.microsoft.com/office/drawing/2014/main" id="{00000000-0008-0000-0300-000002010000}"/>
            </a:ext>
          </a:extLst>
        </xdr:cNvPr>
        <xdr:cNvCxnSpPr/>
      </xdr:nvCxnSpPr>
      <xdr:spPr>
        <a:xfrm>
          <a:off x="15290800" y="1472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9" name="フローチャート: 判断 258">
          <a:extLst>
            <a:ext uri="{FF2B5EF4-FFF2-40B4-BE49-F238E27FC236}">
              <a16:creationId xmlns="" xmlns:a16="http://schemas.microsoft.com/office/drawing/2014/main" id="{00000000-0008-0000-0300-000003010000}"/>
            </a:ext>
          </a:extLst>
        </xdr:cNvPr>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60" name="テキスト ボックス 259">
          <a:extLst>
            <a:ext uri="{FF2B5EF4-FFF2-40B4-BE49-F238E27FC236}">
              <a16:creationId xmlns="" xmlns:a16="http://schemas.microsoft.com/office/drawing/2014/main" id="{00000000-0008-0000-0300-000004010000}"/>
            </a:ext>
          </a:extLst>
        </xdr:cNvPr>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45155</xdr:rowOff>
    </xdr:from>
    <xdr:to>
      <xdr:col>72</xdr:col>
      <xdr:colOff>203200</xdr:colOff>
      <xdr:row>85</xdr:row>
      <xdr:rowOff>152400</xdr:rowOff>
    </xdr:to>
    <xdr:cxnSp macro="">
      <xdr:nvCxnSpPr>
        <xdr:cNvPr id="261" name="直線コネクタ 260">
          <a:extLst>
            <a:ext uri="{FF2B5EF4-FFF2-40B4-BE49-F238E27FC236}">
              <a16:creationId xmlns="" xmlns:a16="http://schemas.microsoft.com/office/drawing/2014/main" id="{00000000-0008-0000-0300-000005010000}"/>
            </a:ext>
          </a:extLst>
        </xdr:cNvPr>
        <xdr:cNvCxnSpPr/>
      </xdr:nvCxnSpPr>
      <xdr:spPr>
        <a:xfrm>
          <a:off x="14401800" y="14618405"/>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2" name="フローチャート: 判断 261">
          <a:extLst>
            <a:ext uri="{FF2B5EF4-FFF2-40B4-BE49-F238E27FC236}">
              <a16:creationId xmlns="" xmlns:a16="http://schemas.microsoft.com/office/drawing/2014/main" id="{00000000-0008-0000-0300-000006010000}"/>
            </a:ext>
          </a:extLst>
        </xdr:cNvPr>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63" name="テキスト ボックス 262">
          <a:extLst>
            <a:ext uri="{FF2B5EF4-FFF2-40B4-BE49-F238E27FC236}">
              <a16:creationId xmlns="" xmlns:a16="http://schemas.microsoft.com/office/drawing/2014/main" id="{00000000-0008-0000-0300-000007010000}"/>
            </a:ext>
          </a:extLst>
        </xdr:cNvPr>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45155</xdr:rowOff>
    </xdr:from>
    <xdr:to>
      <xdr:col>68</xdr:col>
      <xdr:colOff>152400</xdr:colOff>
      <xdr:row>85</xdr:row>
      <xdr:rowOff>85372</xdr:rowOff>
    </xdr:to>
    <xdr:cxnSp macro="">
      <xdr:nvCxnSpPr>
        <xdr:cNvPr id="264" name="直線コネクタ 263">
          <a:extLst>
            <a:ext uri="{FF2B5EF4-FFF2-40B4-BE49-F238E27FC236}">
              <a16:creationId xmlns="" xmlns:a16="http://schemas.microsoft.com/office/drawing/2014/main" id="{00000000-0008-0000-0300-000008010000}"/>
            </a:ext>
          </a:extLst>
        </xdr:cNvPr>
        <xdr:cNvCxnSpPr/>
      </xdr:nvCxnSpPr>
      <xdr:spPr>
        <a:xfrm flipV="1">
          <a:off x="13512800" y="1461840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5" name="フローチャート: 判断 264">
          <a:extLst>
            <a:ext uri="{FF2B5EF4-FFF2-40B4-BE49-F238E27FC236}">
              <a16:creationId xmlns="" xmlns:a16="http://schemas.microsoft.com/office/drawing/2014/main" id="{00000000-0008-0000-0300-000009010000}"/>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6" name="テキスト ボックス 265">
          <a:extLst>
            <a:ext uri="{FF2B5EF4-FFF2-40B4-BE49-F238E27FC236}">
              <a16:creationId xmlns="" xmlns:a16="http://schemas.microsoft.com/office/drawing/2014/main" id="{00000000-0008-0000-0300-00000A010000}"/>
            </a:ext>
          </a:extLst>
        </xdr:cNvPr>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a:extLst>
            <a:ext uri="{FF2B5EF4-FFF2-40B4-BE49-F238E27FC236}">
              <a16:creationId xmlns="" xmlns:a16="http://schemas.microsoft.com/office/drawing/2014/main" id="{00000000-0008-0000-0300-00000B010000}"/>
            </a:ext>
          </a:extLst>
        </xdr:cNvPr>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3122</xdr:rowOff>
    </xdr:from>
    <xdr:ext cx="762000" cy="259045"/>
    <xdr:sp macro="" textlink="">
      <xdr:nvSpPr>
        <xdr:cNvPr id="268" name="テキスト ボックス 267">
          <a:extLst>
            <a:ext uri="{FF2B5EF4-FFF2-40B4-BE49-F238E27FC236}">
              <a16:creationId xmlns="" xmlns:a16="http://schemas.microsoft.com/office/drawing/2014/main" id="{00000000-0008-0000-0300-00000C010000}"/>
            </a:ext>
          </a:extLst>
        </xdr:cNvPr>
        <xdr:cNvSpPr txBox="1"/>
      </xdr:nvSpPr>
      <xdr:spPr>
        <a:xfrm>
          <a:off x="13131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115005</xdr:rowOff>
    </xdr:from>
    <xdr:to>
      <xdr:col>81</xdr:col>
      <xdr:colOff>95250</xdr:colOff>
      <xdr:row>86</xdr:row>
      <xdr:rowOff>45155</xdr:rowOff>
    </xdr:to>
    <xdr:sp macro="" textlink="">
      <xdr:nvSpPr>
        <xdr:cNvPr id="274" name="楕円 273">
          <a:extLst>
            <a:ext uri="{FF2B5EF4-FFF2-40B4-BE49-F238E27FC236}">
              <a16:creationId xmlns="" xmlns:a16="http://schemas.microsoft.com/office/drawing/2014/main" id="{00000000-0008-0000-0300-000012010000}"/>
            </a:ext>
          </a:extLst>
        </xdr:cNvPr>
        <xdr:cNvSpPr/>
      </xdr:nvSpPr>
      <xdr:spPr>
        <a:xfrm>
          <a:off x="169672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131532</xdr:rowOff>
    </xdr:from>
    <xdr:ext cx="762000" cy="259045"/>
    <xdr:sp macro="" textlink="">
      <xdr:nvSpPr>
        <xdr:cNvPr id="275" name="給与水準   （国との比較）該当値テキスト">
          <a:extLst>
            <a:ext uri="{FF2B5EF4-FFF2-40B4-BE49-F238E27FC236}">
              <a16:creationId xmlns="" xmlns:a16="http://schemas.microsoft.com/office/drawing/2014/main" id="{00000000-0008-0000-0300-000013010000}"/>
            </a:ext>
          </a:extLst>
        </xdr:cNvPr>
        <xdr:cNvSpPr txBox="1"/>
      </xdr:nvSpPr>
      <xdr:spPr>
        <a:xfrm>
          <a:off x="17106900" y="1453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76" name="楕円 275">
          <a:extLst>
            <a:ext uri="{FF2B5EF4-FFF2-40B4-BE49-F238E27FC236}">
              <a16:creationId xmlns="" xmlns:a16="http://schemas.microsoft.com/office/drawing/2014/main" id="{00000000-0008-0000-0300-000014010000}"/>
            </a:ext>
          </a:extLst>
        </xdr:cNvPr>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77" name="テキスト ボックス 276">
          <a:extLst>
            <a:ext uri="{FF2B5EF4-FFF2-40B4-BE49-F238E27FC236}">
              <a16:creationId xmlns="" xmlns:a16="http://schemas.microsoft.com/office/drawing/2014/main" id="{00000000-0008-0000-0300-000015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78" name="楕円 277">
          <a:extLst>
            <a:ext uri="{FF2B5EF4-FFF2-40B4-BE49-F238E27FC236}">
              <a16:creationId xmlns="" xmlns:a16="http://schemas.microsoft.com/office/drawing/2014/main" id="{00000000-0008-0000-0300-000016010000}"/>
            </a:ext>
          </a:extLst>
        </xdr:cNvPr>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79" name="テキスト ボックス 278">
          <a:extLst>
            <a:ext uri="{FF2B5EF4-FFF2-40B4-BE49-F238E27FC236}">
              <a16:creationId xmlns="" xmlns:a16="http://schemas.microsoft.com/office/drawing/2014/main" id="{00000000-0008-0000-0300-000017010000}"/>
            </a:ext>
          </a:extLst>
        </xdr:cNvPr>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165805</xdr:rowOff>
    </xdr:from>
    <xdr:to>
      <xdr:col>68</xdr:col>
      <xdr:colOff>203200</xdr:colOff>
      <xdr:row>85</xdr:row>
      <xdr:rowOff>95955</xdr:rowOff>
    </xdr:to>
    <xdr:sp macro="" textlink="">
      <xdr:nvSpPr>
        <xdr:cNvPr id="280" name="楕円 279">
          <a:extLst>
            <a:ext uri="{FF2B5EF4-FFF2-40B4-BE49-F238E27FC236}">
              <a16:creationId xmlns="" xmlns:a16="http://schemas.microsoft.com/office/drawing/2014/main" id="{00000000-0008-0000-0300-000018010000}"/>
            </a:ext>
          </a:extLst>
        </xdr:cNvPr>
        <xdr:cNvSpPr/>
      </xdr:nvSpPr>
      <xdr:spPr>
        <a:xfrm>
          <a:off x="14351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106132</xdr:rowOff>
    </xdr:from>
    <xdr:ext cx="762000" cy="259045"/>
    <xdr:sp macro="" textlink="">
      <xdr:nvSpPr>
        <xdr:cNvPr id="281" name="テキスト ボックス 280">
          <a:extLst>
            <a:ext uri="{FF2B5EF4-FFF2-40B4-BE49-F238E27FC236}">
              <a16:creationId xmlns="" xmlns:a16="http://schemas.microsoft.com/office/drawing/2014/main" id="{00000000-0008-0000-0300-000019010000}"/>
            </a:ext>
          </a:extLst>
        </xdr:cNvPr>
        <xdr:cNvSpPr txBox="1"/>
      </xdr:nvSpPr>
      <xdr:spPr>
        <a:xfrm>
          <a:off x="14020800" y="1433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34572</xdr:rowOff>
    </xdr:from>
    <xdr:to>
      <xdr:col>64</xdr:col>
      <xdr:colOff>152400</xdr:colOff>
      <xdr:row>85</xdr:row>
      <xdr:rowOff>136172</xdr:rowOff>
    </xdr:to>
    <xdr:sp macro="" textlink="">
      <xdr:nvSpPr>
        <xdr:cNvPr id="282" name="楕円 281">
          <a:extLst>
            <a:ext uri="{FF2B5EF4-FFF2-40B4-BE49-F238E27FC236}">
              <a16:creationId xmlns="" xmlns:a16="http://schemas.microsoft.com/office/drawing/2014/main" id="{00000000-0008-0000-0300-00001A010000}"/>
            </a:ext>
          </a:extLst>
        </xdr:cNvPr>
        <xdr:cNvSpPr/>
      </xdr:nvSpPr>
      <xdr:spPr>
        <a:xfrm>
          <a:off x="13462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146349</xdr:rowOff>
    </xdr:from>
    <xdr:ext cx="762000" cy="259045"/>
    <xdr:sp macro="" textlink="">
      <xdr:nvSpPr>
        <xdr:cNvPr id="283" name="テキスト ボックス 282">
          <a:extLst>
            <a:ext uri="{FF2B5EF4-FFF2-40B4-BE49-F238E27FC236}">
              <a16:creationId xmlns="" xmlns:a16="http://schemas.microsoft.com/office/drawing/2014/main" id="{00000000-0008-0000-0300-00001B010000}"/>
            </a:ext>
          </a:extLst>
        </xdr:cNvPr>
        <xdr:cNvSpPr txBox="1"/>
      </xdr:nvSpPr>
      <xdr:spPr>
        <a:xfrm>
          <a:off x="13131800" y="1437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全国平均や神奈川県平均を下回る数値ではあるが、依然として類似団体平均を上回っている状況である。今後も住民サービスの低下を招かないよう配慮しつつ、引き続き職員数の適正な管理に努める。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5" name="直線コネクタ 314">
          <a:extLst>
            <a:ext uri="{FF2B5EF4-FFF2-40B4-BE49-F238E27FC236}">
              <a16:creationId xmlns="" xmlns:a16="http://schemas.microsoft.com/office/drawing/2014/main" id="{00000000-0008-0000-0300-00003B010000}"/>
            </a:ext>
          </a:extLst>
        </xdr:cNvPr>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6" name="定員管理の状況最小値テキスト">
          <a:extLst>
            <a:ext uri="{FF2B5EF4-FFF2-40B4-BE49-F238E27FC236}">
              <a16:creationId xmlns="" xmlns:a16="http://schemas.microsoft.com/office/drawing/2014/main" id="{00000000-0008-0000-0300-00003C010000}"/>
            </a:ext>
          </a:extLst>
        </xdr:cNvPr>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7" name="直線コネクタ 316">
          <a:extLst>
            <a:ext uri="{FF2B5EF4-FFF2-40B4-BE49-F238E27FC236}">
              <a16:creationId xmlns="" xmlns:a16="http://schemas.microsoft.com/office/drawing/2014/main" id="{00000000-0008-0000-0300-00003D010000}"/>
            </a:ext>
          </a:extLst>
        </xdr:cNvPr>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a:extLst>
            <a:ext uri="{FF2B5EF4-FFF2-40B4-BE49-F238E27FC236}">
              <a16:creationId xmlns="" xmlns:a16="http://schemas.microsoft.com/office/drawing/2014/main" id="{00000000-0008-0000-0300-00003E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a:extLst>
            <a:ext uri="{FF2B5EF4-FFF2-40B4-BE49-F238E27FC236}">
              <a16:creationId xmlns="" xmlns:a16="http://schemas.microsoft.com/office/drawing/2014/main" id="{00000000-0008-0000-0300-00003F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166733</xdr:rowOff>
    </xdr:from>
    <xdr:to>
      <xdr:col>81</xdr:col>
      <xdr:colOff>44450</xdr:colOff>
      <xdr:row>61</xdr:row>
      <xdr:rowOff>2177</xdr:rowOff>
    </xdr:to>
    <xdr:cxnSp macro="">
      <xdr:nvCxnSpPr>
        <xdr:cNvPr id="320" name="直線コネクタ 319">
          <a:extLst>
            <a:ext uri="{FF2B5EF4-FFF2-40B4-BE49-F238E27FC236}">
              <a16:creationId xmlns="" xmlns:a16="http://schemas.microsoft.com/office/drawing/2014/main" id="{00000000-0008-0000-0300-000040010000}"/>
            </a:ext>
          </a:extLst>
        </xdr:cNvPr>
        <xdr:cNvCxnSpPr/>
      </xdr:nvCxnSpPr>
      <xdr:spPr>
        <a:xfrm flipV="1">
          <a:off x="16179800" y="10453733"/>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44558</xdr:rowOff>
    </xdr:from>
    <xdr:ext cx="762000" cy="259045"/>
    <xdr:sp macro="" textlink="">
      <xdr:nvSpPr>
        <xdr:cNvPr id="321" name="定員管理の状況平均値テキスト">
          <a:extLst>
            <a:ext uri="{FF2B5EF4-FFF2-40B4-BE49-F238E27FC236}">
              <a16:creationId xmlns="" xmlns:a16="http://schemas.microsoft.com/office/drawing/2014/main" id="{00000000-0008-0000-0300-000041010000}"/>
            </a:ext>
          </a:extLst>
        </xdr:cNvPr>
        <xdr:cNvSpPr txBox="1"/>
      </xdr:nvSpPr>
      <xdr:spPr>
        <a:xfrm>
          <a:off x="17106900" y="10160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2" name="フローチャート: 判断 321">
          <a:extLst>
            <a:ext uri="{FF2B5EF4-FFF2-40B4-BE49-F238E27FC236}">
              <a16:creationId xmlns="" xmlns:a16="http://schemas.microsoft.com/office/drawing/2014/main" id="{00000000-0008-0000-0300-000042010000}"/>
            </a:ext>
          </a:extLst>
        </xdr:cNvPr>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453</xdr:rowOff>
    </xdr:from>
    <xdr:to>
      <xdr:col>77</xdr:col>
      <xdr:colOff>44450</xdr:colOff>
      <xdr:row>61</xdr:row>
      <xdr:rowOff>2177</xdr:rowOff>
    </xdr:to>
    <xdr:cxnSp macro="">
      <xdr:nvCxnSpPr>
        <xdr:cNvPr id="323" name="直線コネクタ 322">
          <a:extLst>
            <a:ext uri="{FF2B5EF4-FFF2-40B4-BE49-F238E27FC236}">
              <a16:creationId xmlns="" xmlns:a16="http://schemas.microsoft.com/office/drawing/2014/main" id="{00000000-0008-0000-0300-000043010000}"/>
            </a:ext>
          </a:extLst>
        </xdr:cNvPr>
        <xdr:cNvCxnSpPr/>
      </xdr:nvCxnSpPr>
      <xdr:spPr>
        <a:xfrm>
          <a:off x="15290800" y="10458903"/>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4" name="フローチャート: 判断 323">
          <a:extLst>
            <a:ext uri="{FF2B5EF4-FFF2-40B4-BE49-F238E27FC236}">
              <a16:creationId xmlns="" xmlns:a16="http://schemas.microsoft.com/office/drawing/2014/main" id="{00000000-0008-0000-0300-000044010000}"/>
            </a:ext>
          </a:extLst>
        </xdr:cNvPr>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129467</xdr:rowOff>
    </xdr:from>
    <xdr:ext cx="736600" cy="259045"/>
    <xdr:sp macro="" textlink="">
      <xdr:nvSpPr>
        <xdr:cNvPr id="325" name="テキスト ボックス 324">
          <a:extLst>
            <a:ext uri="{FF2B5EF4-FFF2-40B4-BE49-F238E27FC236}">
              <a16:creationId xmlns="" xmlns:a16="http://schemas.microsoft.com/office/drawing/2014/main" id="{00000000-0008-0000-0300-000045010000}"/>
            </a:ext>
          </a:extLst>
        </xdr:cNvPr>
        <xdr:cNvSpPr txBox="1"/>
      </xdr:nvSpPr>
      <xdr:spPr>
        <a:xfrm>
          <a:off x="15798800" y="10073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152944</xdr:rowOff>
    </xdr:from>
    <xdr:to>
      <xdr:col>72</xdr:col>
      <xdr:colOff>203200</xdr:colOff>
      <xdr:row>61</xdr:row>
      <xdr:rowOff>453</xdr:rowOff>
    </xdr:to>
    <xdr:cxnSp macro="">
      <xdr:nvCxnSpPr>
        <xdr:cNvPr id="326" name="直線コネクタ 325">
          <a:extLst>
            <a:ext uri="{FF2B5EF4-FFF2-40B4-BE49-F238E27FC236}">
              <a16:creationId xmlns="" xmlns:a16="http://schemas.microsoft.com/office/drawing/2014/main" id="{00000000-0008-0000-0300-000046010000}"/>
            </a:ext>
          </a:extLst>
        </xdr:cNvPr>
        <xdr:cNvCxnSpPr/>
      </xdr:nvCxnSpPr>
      <xdr:spPr>
        <a:xfrm>
          <a:off x="14401800" y="10439944"/>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7" name="フローチャート: 判断 326">
          <a:extLst>
            <a:ext uri="{FF2B5EF4-FFF2-40B4-BE49-F238E27FC236}">
              <a16:creationId xmlns="" xmlns:a16="http://schemas.microsoft.com/office/drawing/2014/main" id="{00000000-0008-0000-0300-000047010000}"/>
            </a:ext>
          </a:extLst>
        </xdr:cNvPr>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124296</xdr:rowOff>
    </xdr:from>
    <xdr:ext cx="762000" cy="259045"/>
    <xdr:sp macro="" textlink="">
      <xdr:nvSpPr>
        <xdr:cNvPr id="328" name="テキスト ボックス 327">
          <a:extLst>
            <a:ext uri="{FF2B5EF4-FFF2-40B4-BE49-F238E27FC236}">
              <a16:creationId xmlns="" xmlns:a16="http://schemas.microsoft.com/office/drawing/2014/main" id="{00000000-0008-0000-0300-000048010000}"/>
            </a:ext>
          </a:extLst>
        </xdr:cNvPr>
        <xdr:cNvSpPr txBox="1"/>
      </xdr:nvSpPr>
      <xdr:spPr>
        <a:xfrm>
          <a:off x="14909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152944</xdr:rowOff>
    </xdr:from>
    <xdr:to>
      <xdr:col>68</xdr:col>
      <xdr:colOff>152400</xdr:colOff>
      <xdr:row>61</xdr:row>
      <xdr:rowOff>2177</xdr:rowOff>
    </xdr:to>
    <xdr:cxnSp macro="">
      <xdr:nvCxnSpPr>
        <xdr:cNvPr id="329" name="直線コネクタ 328">
          <a:extLst>
            <a:ext uri="{FF2B5EF4-FFF2-40B4-BE49-F238E27FC236}">
              <a16:creationId xmlns="" xmlns:a16="http://schemas.microsoft.com/office/drawing/2014/main" id="{00000000-0008-0000-0300-000049010000}"/>
            </a:ext>
          </a:extLst>
        </xdr:cNvPr>
        <xdr:cNvCxnSpPr/>
      </xdr:nvCxnSpPr>
      <xdr:spPr>
        <a:xfrm flipV="1">
          <a:off x="13512800" y="1043994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0" name="フローチャート: 判断 329">
          <a:extLst>
            <a:ext uri="{FF2B5EF4-FFF2-40B4-BE49-F238E27FC236}">
              <a16:creationId xmlns="" xmlns:a16="http://schemas.microsoft.com/office/drawing/2014/main" id="{00000000-0008-0000-0300-00004A010000}"/>
            </a:ext>
          </a:extLst>
        </xdr:cNvPr>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98442</xdr:rowOff>
    </xdr:from>
    <xdr:ext cx="762000" cy="259045"/>
    <xdr:sp macro="" textlink="">
      <xdr:nvSpPr>
        <xdr:cNvPr id="331" name="テキスト ボックス 330">
          <a:extLst>
            <a:ext uri="{FF2B5EF4-FFF2-40B4-BE49-F238E27FC236}">
              <a16:creationId xmlns="" xmlns:a16="http://schemas.microsoft.com/office/drawing/2014/main" id="{00000000-0008-0000-0300-00004B010000}"/>
            </a:ext>
          </a:extLst>
        </xdr:cNvPr>
        <xdr:cNvSpPr txBox="1"/>
      </xdr:nvSpPr>
      <xdr:spPr>
        <a:xfrm>
          <a:off x="14020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2" name="フローチャート: 判断 331">
          <a:extLst>
            <a:ext uri="{FF2B5EF4-FFF2-40B4-BE49-F238E27FC236}">
              <a16:creationId xmlns="" xmlns:a16="http://schemas.microsoft.com/office/drawing/2014/main" id="{00000000-0008-0000-0300-00004C010000}"/>
            </a:ext>
          </a:extLst>
        </xdr:cNvPr>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6276</xdr:rowOff>
    </xdr:from>
    <xdr:ext cx="762000" cy="259045"/>
    <xdr:sp macro="" textlink="">
      <xdr:nvSpPr>
        <xdr:cNvPr id="333" name="テキスト ボックス 332">
          <a:extLst>
            <a:ext uri="{FF2B5EF4-FFF2-40B4-BE49-F238E27FC236}">
              <a16:creationId xmlns="" xmlns:a16="http://schemas.microsoft.com/office/drawing/2014/main" id="{00000000-0008-0000-0300-00004D010000}"/>
            </a:ext>
          </a:extLst>
        </xdr:cNvPr>
        <xdr:cNvSpPr txBox="1"/>
      </xdr:nvSpPr>
      <xdr:spPr>
        <a:xfrm>
          <a:off x="13131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115933</xdr:rowOff>
    </xdr:from>
    <xdr:to>
      <xdr:col>81</xdr:col>
      <xdr:colOff>95250</xdr:colOff>
      <xdr:row>61</xdr:row>
      <xdr:rowOff>46083</xdr:rowOff>
    </xdr:to>
    <xdr:sp macro="" textlink="">
      <xdr:nvSpPr>
        <xdr:cNvPr id="339" name="楕円 338">
          <a:extLst>
            <a:ext uri="{FF2B5EF4-FFF2-40B4-BE49-F238E27FC236}">
              <a16:creationId xmlns="" xmlns:a16="http://schemas.microsoft.com/office/drawing/2014/main" id="{00000000-0008-0000-0300-000053010000}"/>
            </a:ext>
          </a:extLst>
        </xdr:cNvPr>
        <xdr:cNvSpPr/>
      </xdr:nvSpPr>
      <xdr:spPr>
        <a:xfrm>
          <a:off x="169672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88010</xdr:rowOff>
    </xdr:from>
    <xdr:ext cx="762000" cy="259045"/>
    <xdr:sp macro="" textlink="">
      <xdr:nvSpPr>
        <xdr:cNvPr id="340" name="定員管理の状況該当値テキスト">
          <a:extLst>
            <a:ext uri="{FF2B5EF4-FFF2-40B4-BE49-F238E27FC236}">
              <a16:creationId xmlns="" xmlns:a16="http://schemas.microsoft.com/office/drawing/2014/main" id="{00000000-0008-0000-0300-000054010000}"/>
            </a:ext>
          </a:extLst>
        </xdr:cNvPr>
        <xdr:cNvSpPr txBox="1"/>
      </xdr:nvSpPr>
      <xdr:spPr>
        <a:xfrm>
          <a:off x="17106900" y="1037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122827</xdr:rowOff>
    </xdr:from>
    <xdr:to>
      <xdr:col>77</xdr:col>
      <xdr:colOff>95250</xdr:colOff>
      <xdr:row>61</xdr:row>
      <xdr:rowOff>52977</xdr:rowOff>
    </xdr:to>
    <xdr:sp macro="" textlink="">
      <xdr:nvSpPr>
        <xdr:cNvPr id="341" name="楕円 340">
          <a:extLst>
            <a:ext uri="{FF2B5EF4-FFF2-40B4-BE49-F238E27FC236}">
              <a16:creationId xmlns="" xmlns:a16="http://schemas.microsoft.com/office/drawing/2014/main" id="{00000000-0008-0000-0300-000055010000}"/>
            </a:ext>
          </a:extLst>
        </xdr:cNvPr>
        <xdr:cNvSpPr/>
      </xdr:nvSpPr>
      <xdr:spPr>
        <a:xfrm>
          <a:off x="161290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37754</xdr:rowOff>
    </xdr:from>
    <xdr:ext cx="736600" cy="259045"/>
    <xdr:sp macro="" textlink="">
      <xdr:nvSpPr>
        <xdr:cNvPr id="342" name="テキスト ボックス 341">
          <a:extLst>
            <a:ext uri="{FF2B5EF4-FFF2-40B4-BE49-F238E27FC236}">
              <a16:creationId xmlns="" xmlns:a16="http://schemas.microsoft.com/office/drawing/2014/main" id="{00000000-0008-0000-0300-000056010000}"/>
            </a:ext>
          </a:extLst>
        </xdr:cNvPr>
        <xdr:cNvSpPr txBox="1"/>
      </xdr:nvSpPr>
      <xdr:spPr>
        <a:xfrm>
          <a:off x="15798800" y="10496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121103</xdr:rowOff>
    </xdr:from>
    <xdr:to>
      <xdr:col>73</xdr:col>
      <xdr:colOff>44450</xdr:colOff>
      <xdr:row>61</xdr:row>
      <xdr:rowOff>51253</xdr:rowOff>
    </xdr:to>
    <xdr:sp macro="" textlink="">
      <xdr:nvSpPr>
        <xdr:cNvPr id="343" name="楕円 342">
          <a:extLst>
            <a:ext uri="{FF2B5EF4-FFF2-40B4-BE49-F238E27FC236}">
              <a16:creationId xmlns="" xmlns:a16="http://schemas.microsoft.com/office/drawing/2014/main" id="{00000000-0008-0000-0300-000057010000}"/>
            </a:ext>
          </a:extLst>
        </xdr:cNvPr>
        <xdr:cNvSpPr/>
      </xdr:nvSpPr>
      <xdr:spPr>
        <a:xfrm>
          <a:off x="15240000" y="1040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36030</xdr:rowOff>
    </xdr:from>
    <xdr:ext cx="762000" cy="259045"/>
    <xdr:sp macro="" textlink="">
      <xdr:nvSpPr>
        <xdr:cNvPr id="344" name="テキスト ボックス 343">
          <a:extLst>
            <a:ext uri="{FF2B5EF4-FFF2-40B4-BE49-F238E27FC236}">
              <a16:creationId xmlns="" xmlns:a16="http://schemas.microsoft.com/office/drawing/2014/main" id="{00000000-0008-0000-0300-000058010000}"/>
            </a:ext>
          </a:extLst>
        </xdr:cNvPr>
        <xdr:cNvSpPr txBox="1"/>
      </xdr:nvSpPr>
      <xdr:spPr>
        <a:xfrm>
          <a:off x="14909800" y="10494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102144</xdr:rowOff>
    </xdr:from>
    <xdr:to>
      <xdr:col>68</xdr:col>
      <xdr:colOff>203200</xdr:colOff>
      <xdr:row>61</xdr:row>
      <xdr:rowOff>32294</xdr:rowOff>
    </xdr:to>
    <xdr:sp macro="" textlink="">
      <xdr:nvSpPr>
        <xdr:cNvPr id="345" name="楕円 344">
          <a:extLst>
            <a:ext uri="{FF2B5EF4-FFF2-40B4-BE49-F238E27FC236}">
              <a16:creationId xmlns="" xmlns:a16="http://schemas.microsoft.com/office/drawing/2014/main" id="{00000000-0008-0000-0300-000059010000}"/>
            </a:ext>
          </a:extLst>
        </xdr:cNvPr>
        <xdr:cNvSpPr/>
      </xdr:nvSpPr>
      <xdr:spPr>
        <a:xfrm>
          <a:off x="143510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17071</xdr:rowOff>
    </xdr:from>
    <xdr:ext cx="762000" cy="259045"/>
    <xdr:sp macro="" textlink="">
      <xdr:nvSpPr>
        <xdr:cNvPr id="346" name="テキスト ボックス 345">
          <a:extLst>
            <a:ext uri="{FF2B5EF4-FFF2-40B4-BE49-F238E27FC236}">
              <a16:creationId xmlns="" xmlns:a16="http://schemas.microsoft.com/office/drawing/2014/main" id="{00000000-0008-0000-0300-00005A010000}"/>
            </a:ext>
          </a:extLst>
        </xdr:cNvPr>
        <xdr:cNvSpPr txBox="1"/>
      </xdr:nvSpPr>
      <xdr:spPr>
        <a:xfrm>
          <a:off x="14020800" y="1047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122827</xdr:rowOff>
    </xdr:from>
    <xdr:to>
      <xdr:col>64</xdr:col>
      <xdr:colOff>152400</xdr:colOff>
      <xdr:row>61</xdr:row>
      <xdr:rowOff>52977</xdr:rowOff>
    </xdr:to>
    <xdr:sp macro="" textlink="">
      <xdr:nvSpPr>
        <xdr:cNvPr id="347" name="楕円 346">
          <a:extLst>
            <a:ext uri="{FF2B5EF4-FFF2-40B4-BE49-F238E27FC236}">
              <a16:creationId xmlns="" xmlns:a16="http://schemas.microsoft.com/office/drawing/2014/main" id="{00000000-0008-0000-0300-00005B010000}"/>
            </a:ext>
          </a:extLst>
        </xdr:cNvPr>
        <xdr:cNvSpPr/>
      </xdr:nvSpPr>
      <xdr:spPr>
        <a:xfrm>
          <a:off x="134620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37754</xdr:rowOff>
    </xdr:from>
    <xdr:ext cx="762000" cy="259045"/>
    <xdr:sp macro="" textlink="">
      <xdr:nvSpPr>
        <xdr:cNvPr id="348" name="テキスト ボックス 347">
          <a:extLst>
            <a:ext uri="{FF2B5EF4-FFF2-40B4-BE49-F238E27FC236}">
              <a16:creationId xmlns="" xmlns:a16="http://schemas.microsoft.com/office/drawing/2014/main" id="{00000000-0008-0000-0300-00005C010000}"/>
            </a:ext>
          </a:extLst>
        </xdr:cNvPr>
        <xdr:cNvSpPr txBox="1"/>
      </xdr:nvSpPr>
      <xdr:spPr>
        <a:xfrm>
          <a:off x="13131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実質公債費比率は、類似団体平均及び神奈川県平均のいずれも下回っているものの、将来負担の状況で記述したように風致公園に係る地方債の発行により、この比率は上昇傾向にある。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また、今後予定される事業の状況を鑑みるに、比率の上昇が予想されることからも、事業の重要性を見極めつつ、地方債発行の抑制に努める。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5" name="直線コネクタ 374">
          <a:extLst>
            <a:ext uri="{FF2B5EF4-FFF2-40B4-BE49-F238E27FC236}">
              <a16:creationId xmlns="" xmlns:a16="http://schemas.microsoft.com/office/drawing/2014/main" id="{00000000-0008-0000-0300-000077010000}"/>
            </a:ext>
          </a:extLst>
        </xdr:cNvPr>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6" name="公債費負担の状況最小値テキスト">
          <a:extLst>
            <a:ext uri="{FF2B5EF4-FFF2-40B4-BE49-F238E27FC236}">
              <a16:creationId xmlns="" xmlns:a16="http://schemas.microsoft.com/office/drawing/2014/main" id="{00000000-0008-0000-0300-000078010000}"/>
            </a:ext>
          </a:extLst>
        </xdr:cNvPr>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7" name="直線コネクタ 376">
          <a:extLst>
            <a:ext uri="{FF2B5EF4-FFF2-40B4-BE49-F238E27FC236}">
              <a16:creationId xmlns="" xmlns:a16="http://schemas.microsoft.com/office/drawing/2014/main" id="{00000000-0008-0000-0300-000079010000}"/>
            </a:ext>
          </a:extLst>
        </xdr:cNvPr>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a:extLst>
            <a:ext uri="{FF2B5EF4-FFF2-40B4-BE49-F238E27FC236}">
              <a16:creationId xmlns="" xmlns:a16="http://schemas.microsoft.com/office/drawing/2014/main" id="{00000000-0008-0000-0300-00007A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a:extLst>
            <a:ext uri="{FF2B5EF4-FFF2-40B4-BE49-F238E27FC236}">
              <a16:creationId xmlns="" xmlns:a16="http://schemas.microsoft.com/office/drawing/2014/main" id="{00000000-0008-0000-0300-00007B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30480</xdr:rowOff>
    </xdr:from>
    <xdr:to>
      <xdr:col>81</xdr:col>
      <xdr:colOff>44450</xdr:colOff>
      <xdr:row>40</xdr:row>
      <xdr:rowOff>49784</xdr:rowOff>
    </xdr:to>
    <xdr:cxnSp macro="">
      <xdr:nvCxnSpPr>
        <xdr:cNvPr id="380" name="直線コネクタ 379">
          <a:extLst>
            <a:ext uri="{FF2B5EF4-FFF2-40B4-BE49-F238E27FC236}">
              <a16:creationId xmlns="" xmlns:a16="http://schemas.microsoft.com/office/drawing/2014/main" id="{00000000-0008-0000-0300-00007C010000}"/>
            </a:ext>
          </a:extLst>
        </xdr:cNvPr>
        <xdr:cNvCxnSpPr/>
      </xdr:nvCxnSpPr>
      <xdr:spPr>
        <a:xfrm flipV="1">
          <a:off x="16179800" y="688848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1" name="公債費負担の状況平均値テキスト">
          <a:extLst>
            <a:ext uri="{FF2B5EF4-FFF2-40B4-BE49-F238E27FC236}">
              <a16:creationId xmlns="" xmlns:a16="http://schemas.microsoft.com/office/drawing/2014/main" id="{00000000-0008-0000-0300-00007D010000}"/>
            </a:ext>
          </a:extLst>
        </xdr:cNvPr>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a:extLst>
            <a:ext uri="{FF2B5EF4-FFF2-40B4-BE49-F238E27FC236}">
              <a16:creationId xmlns="" xmlns:a16="http://schemas.microsoft.com/office/drawing/2014/main" id="{00000000-0008-0000-0300-00007E010000}"/>
            </a:ext>
          </a:extLst>
        </xdr:cNvPr>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1524</xdr:rowOff>
    </xdr:from>
    <xdr:to>
      <xdr:col>77</xdr:col>
      <xdr:colOff>44450</xdr:colOff>
      <xdr:row>40</xdr:row>
      <xdr:rowOff>49784</xdr:rowOff>
    </xdr:to>
    <xdr:cxnSp macro="">
      <xdr:nvCxnSpPr>
        <xdr:cNvPr id="383" name="直線コネクタ 382">
          <a:extLst>
            <a:ext uri="{FF2B5EF4-FFF2-40B4-BE49-F238E27FC236}">
              <a16:creationId xmlns="" xmlns:a16="http://schemas.microsoft.com/office/drawing/2014/main" id="{00000000-0008-0000-0300-00007F010000}"/>
            </a:ext>
          </a:extLst>
        </xdr:cNvPr>
        <xdr:cNvCxnSpPr/>
      </xdr:nvCxnSpPr>
      <xdr:spPr>
        <a:xfrm>
          <a:off x="15290800" y="685952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a:extLst>
            <a:ext uri="{FF2B5EF4-FFF2-40B4-BE49-F238E27FC236}">
              <a16:creationId xmlns="" xmlns:a16="http://schemas.microsoft.com/office/drawing/2014/main" id="{00000000-0008-0000-0300-000080010000}"/>
            </a:ext>
          </a:extLst>
        </xdr:cNvPr>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a:extLst>
            <a:ext uri="{FF2B5EF4-FFF2-40B4-BE49-F238E27FC236}">
              <a16:creationId xmlns="" xmlns:a16="http://schemas.microsoft.com/office/drawing/2014/main" id="{00000000-0008-0000-0300-000081010000}"/>
            </a:ext>
          </a:extLst>
        </xdr:cNvPr>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1524</xdr:rowOff>
    </xdr:from>
    <xdr:to>
      <xdr:col>72</xdr:col>
      <xdr:colOff>203200</xdr:colOff>
      <xdr:row>40</xdr:row>
      <xdr:rowOff>11176</xdr:rowOff>
    </xdr:to>
    <xdr:cxnSp macro="">
      <xdr:nvCxnSpPr>
        <xdr:cNvPr id="386" name="直線コネクタ 385">
          <a:extLst>
            <a:ext uri="{FF2B5EF4-FFF2-40B4-BE49-F238E27FC236}">
              <a16:creationId xmlns="" xmlns:a16="http://schemas.microsoft.com/office/drawing/2014/main" id="{00000000-0008-0000-0300-000082010000}"/>
            </a:ext>
          </a:extLst>
        </xdr:cNvPr>
        <xdr:cNvCxnSpPr/>
      </xdr:nvCxnSpPr>
      <xdr:spPr>
        <a:xfrm flipV="1">
          <a:off x="14401800" y="685952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a:extLst>
            <a:ext uri="{FF2B5EF4-FFF2-40B4-BE49-F238E27FC236}">
              <a16:creationId xmlns="" xmlns:a16="http://schemas.microsoft.com/office/drawing/2014/main" id="{00000000-0008-0000-0300-000083010000}"/>
            </a:ext>
          </a:extLst>
        </xdr:cNvPr>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88" name="テキスト ボックス 387">
          <a:extLst>
            <a:ext uri="{FF2B5EF4-FFF2-40B4-BE49-F238E27FC236}">
              <a16:creationId xmlns="" xmlns:a16="http://schemas.microsoft.com/office/drawing/2014/main" id="{00000000-0008-0000-0300-000084010000}"/>
            </a:ext>
          </a:extLst>
        </xdr:cNvPr>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124714</xdr:rowOff>
    </xdr:from>
    <xdr:to>
      <xdr:col>68</xdr:col>
      <xdr:colOff>152400</xdr:colOff>
      <xdr:row>40</xdr:row>
      <xdr:rowOff>11176</xdr:rowOff>
    </xdr:to>
    <xdr:cxnSp macro="">
      <xdr:nvCxnSpPr>
        <xdr:cNvPr id="389" name="直線コネクタ 388">
          <a:extLst>
            <a:ext uri="{FF2B5EF4-FFF2-40B4-BE49-F238E27FC236}">
              <a16:creationId xmlns="" xmlns:a16="http://schemas.microsoft.com/office/drawing/2014/main" id="{00000000-0008-0000-0300-000085010000}"/>
            </a:ext>
          </a:extLst>
        </xdr:cNvPr>
        <xdr:cNvCxnSpPr/>
      </xdr:nvCxnSpPr>
      <xdr:spPr>
        <a:xfrm>
          <a:off x="13512800" y="681126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8636</xdr:rowOff>
    </xdr:from>
    <xdr:to>
      <xdr:col>68</xdr:col>
      <xdr:colOff>203200</xdr:colOff>
      <xdr:row>40</xdr:row>
      <xdr:rowOff>110236</xdr:rowOff>
    </xdr:to>
    <xdr:sp macro="" textlink="">
      <xdr:nvSpPr>
        <xdr:cNvPr id="390" name="フローチャート: 判断 389">
          <a:extLst>
            <a:ext uri="{FF2B5EF4-FFF2-40B4-BE49-F238E27FC236}">
              <a16:creationId xmlns="" xmlns:a16="http://schemas.microsoft.com/office/drawing/2014/main" id="{00000000-0008-0000-0300-000086010000}"/>
            </a:ext>
          </a:extLst>
        </xdr:cNvPr>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95013</xdr:rowOff>
    </xdr:from>
    <xdr:ext cx="762000" cy="259045"/>
    <xdr:sp macro="" textlink="">
      <xdr:nvSpPr>
        <xdr:cNvPr id="391" name="テキスト ボックス 390">
          <a:extLst>
            <a:ext uri="{FF2B5EF4-FFF2-40B4-BE49-F238E27FC236}">
              <a16:creationId xmlns="" xmlns:a16="http://schemas.microsoft.com/office/drawing/2014/main" id="{00000000-0008-0000-0300-000087010000}"/>
            </a:ext>
          </a:extLst>
        </xdr:cNvPr>
        <xdr:cNvSpPr txBox="1"/>
      </xdr:nvSpPr>
      <xdr:spPr>
        <a:xfrm>
          <a:off x="14020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2" name="フローチャート: 判断 391">
          <a:extLst>
            <a:ext uri="{FF2B5EF4-FFF2-40B4-BE49-F238E27FC236}">
              <a16:creationId xmlns="" xmlns:a16="http://schemas.microsoft.com/office/drawing/2014/main" id="{00000000-0008-0000-0300-000088010000}"/>
            </a:ext>
          </a:extLst>
        </xdr:cNvPr>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10431</xdr:rowOff>
    </xdr:from>
    <xdr:ext cx="762000" cy="259045"/>
    <xdr:sp macro="" textlink="">
      <xdr:nvSpPr>
        <xdr:cNvPr id="393" name="テキスト ボックス 392">
          <a:extLst>
            <a:ext uri="{FF2B5EF4-FFF2-40B4-BE49-F238E27FC236}">
              <a16:creationId xmlns="" xmlns:a16="http://schemas.microsoft.com/office/drawing/2014/main" id="{00000000-0008-0000-0300-000089010000}"/>
            </a:ext>
          </a:extLst>
        </xdr:cNvPr>
        <xdr:cNvSpPr txBox="1"/>
      </xdr:nvSpPr>
      <xdr:spPr>
        <a:xfrm>
          <a:off x="13131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99" name="楕円 398">
          <a:extLst>
            <a:ext uri="{FF2B5EF4-FFF2-40B4-BE49-F238E27FC236}">
              <a16:creationId xmlns="" xmlns:a16="http://schemas.microsoft.com/office/drawing/2014/main" id="{00000000-0008-0000-0300-00008F010000}"/>
            </a:ext>
          </a:extLst>
        </xdr:cNvPr>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167657</xdr:rowOff>
    </xdr:from>
    <xdr:ext cx="762000" cy="259045"/>
    <xdr:sp macro="" textlink="">
      <xdr:nvSpPr>
        <xdr:cNvPr id="400" name="公債費負担の状況該当値テキスト">
          <a:extLst>
            <a:ext uri="{FF2B5EF4-FFF2-40B4-BE49-F238E27FC236}">
              <a16:creationId xmlns="" xmlns:a16="http://schemas.microsoft.com/office/drawing/2014/main" id="{00000000-0008-0000-0300-000090010000}"/>
            </a:ext>
          </a:extLst>
        </xdr:cNvPr>
        <xdr:cNvSpPr txBox="1"/>
      </xdr:nvSpPr>
      <xdr:spPr>
        <a:xfrm>
          <a:off x="17106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170434</xdr:rowOff>
    </xdr:from>
    <xdr:to>
      <xdr:col>77</xdr:col>
      <xdr:colOff>95250</xdr:colOff>
      <xdr:row>40</xdr:row>
      <xdr:rowOff>100584</xdr:rowOff>
    </xdr:to>
    <xdr:sp macro="" textlink="">
      <xdr:nvSpPr>
        <xdr:cNvPr id="401" name="楕円 400">
          <a:extLst>
            <a:ext uri="{FF2B5EF4-FFF2-40B4-BE49-F238E27FC236}">
              <a16:creationId xmlns="" xmlns:a16="http://schemas.microsoft.com/office/drawing/2014/main" id="{00000000-0008-0000-0300-000091010000}"/>
            </a:ext>
          </a:extLst>
        </xdr:cNvPr>
        <xdr:cNvSpPr/>
      </xdr:nvSpPr>
      <xdr:spPr>
        <a:xfrm>
          <a:off x="16129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110761</xdr:rowOff>
    </xdr:from>
    <xdr:ext cx="736600" cy="259045"/>
    <xdr:sp macro="" textlink="">
      <xdr:nvSpPr>
        <xdr:cNvPr id="402" name="テキスト ボックス 401">
          <a:extLst>
            <a:ext uri="{FF2B5EF4-FFF2-40B4-BE49-F238E27FC236}">
              <a16:creationId xmlns="" xmlns:a16="http://schemas.microsoft.com/office/drawing/2014/main" id="{00000000-0008-0000-0300-000092010000}"/>
            </a:ext>
          </a:extLst>
        </xdr:cNvPr>
        <xdr:cNvSpPr txBox="1"/>
      </xdr:nvSpPr>
      <xdr:spPr>
        <a:xfrm>
          <a:off x="15798800" y="662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122174</xdr:rowOff>
    </xdr:from>
    <xdr:to>
      <xdr:col>73</xdr:col>
      <xdr:colOff>44450</xdr:colOff>
      <xdr:row>40</xdr:row>
      <xdr:rowOff>52324</xdr:rowOff>
    </xdr:to>
    <xdr:sp macro="" textlink="">
      <xdr:nvSpPr>
        <xdr:cNvPr id="403" name="楕円 402">
          <a:extLst>
            <a:ext uri="{FF2B5EF4-FFF2-40B4-BE49-F238E27FC236}">
              <a16:creationId xmlns="" xmlns:a16="http://schemas.microsoft.com/office/drawing/2014/main" id="{00000000-0008-0000-0300-000093010000}"/>
            </a:ext>
          </a:extLst>
        </xdr:cNvPr>
        <xdr:cNvSpPr/>
      </xdr:nvSpPr>
      <xdr:spPr>
        <a:xfrm>
          <a:off x="15240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62501</xdr:rowOff>
    </xdr:from>
    <xdr:ext cx="762000" cy="259045"/>
    <xdr:sp macro="" textlink="">
      <xdr:nvSpPr>
        <xdr:cNvPr id="404" name="テキスト ボックス 403">
          <a:extLst>
            <a:ext uri="{FF2B5EF4-FFF2-40B4-BE49-F238E27FC236}">
              <a16:creationId xmlns="" xmlns:a16="http://schemas.microsoft.com/office/drawing/2014/main" id="{00000000-0008-0000-0300-000094010000}"/>
            </a:ext>
          </a:extLst>
        </xdr:cNvPr>
        <xdr:cNvSpPr txBox="1"/>
      </xdr:nvSpPr>
      <xdr:spPr>
        <a:xfrm>
          <a:off x="14909800" y="65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131826</xdr:rowOff>
    </xdr:from>
    <xdr:to>
      <xdr:col>68</xdr:col>
      <xdr:colOff>203200</xdr:colOff>
      <xdr:row>40</xdr:row>
      <xdr:rowOff>61976</xdr:rowOff>
    </xdr:to>
    <xdr:sp macro="" textlink="">
      <xdr:nvSpPr>
        <xdr:cNvPr id="405" name="楕円 404">
          <a:extLst>
            <a:ext uri="{FF2B5EF4-FFF2-40B4-BE49-F238E27FC236}">
              <a16:creationId xmlns="" xmlns:a16="http://schemas.microsoft.com/office/drawing/2014/main" id="{00000000-0008-0000-0300-000095010000}"/>
            </a:ext>
          </a:extLst>
        </xdr:cNvPr>
        <xdr:cNvSpPr/>
      </xdr:nvSpPr>
      <xdr:spPr>
        <a:xfrm>
          <a:off x="14351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72153</xdr:rowOff>
    </xdr:from>
    <xdr:ext cx="762000" cy="259045"/>
    <xdr:sp macro="" textlink="">
      <xdr:nvSpPr>
        <xdr:cNvPr id="406" name="テキスト ボックス 405">
          <a:extLst>
            <a:ext uri="{FF2B5EF4-FFF2-40B4-BE49-F238E27FC236}">
              <a16:creationId xmlns="" xmlns:a16="http://schemas.microsoft.com/office/drawing/2014/main" id="{00000000-0008-0000-0300-000096010000}"/>
            </a:ext>
          </a:extLst>
        </xdr:cNvPr>
        <xdr:cNvSpPr txBox="1"/>
      </xdr:nvSpPr>
      <xdr:spPr>
        <a:xfrm>
          <a:off x="14020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73914</xdr:rowOff>
    </xdr:from>
    <xdr:to>
      <xdr:col>64</xdr:col>
      <xdr:colOff>152400</xdr:colOff>
      <xdr:row>40</xdr:row>
      <xdr:rowOff>4064</xdr:rowOff>
    </xdr:to>
    <xdr:sp macro="" textlink="">
      <xdr:nvSpPr>
        <xdr:cNvPr id="407" name="楕円 406">
          <a:extLst>
            <a:ext uri="{FF2B5EF4-FFF2-40B4-BE49-F238E27FC236}">
              <a16:creationId xmlns="" xmlns:a16="http://schemas.microsoft.com/office/drawing/2014/main" id="{00000000-0008-0000-0300-000097010000}"/>
            </a:ext>
          </a:extLst>
        </xdr:cNvPr>
        <xdr:cNvSpPr/>
      </xdr:nvSpPr>
      <xdr:spPr>
        <a:xfrm>
          <a:off x="13462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14241</xdr:rowOff>
    </xdr:from>
    <xdr:ext cx="762000" cy="259045"/>
    <xdr:sp macro="" textlink="">
      <xdr:nvSpPr>
        <xdr:cNvPr id="408" name="テキスト ボックス 407">
          <a:extLst>
            <a:ext uri="{FF2B5EF4-FFF2-40B4-BE49-F238E27FC236}">
              <a16:creationId xmlns="" xmlns:a16="http://schemas.microsoft.com/office/drawing/2014/main" id="{00000000-0008-0000-0300-000098010000}"/>
            </a:ext>
          </a:extLst>
        </xdr:cNvPr>
        <xdr:cNvSpPr txBox="1"/>
      </xdr:nvSpPr>
      <xdr:spPr>
        <a:xfrm>
          <a:off x="13131800" y="652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地方債の発行抑制に努めていたことにより、年々数値は減少傾向にあるが、特別会計の償還金へ充てるための繰出金が大きいことや、以前に発行した風致公園整備（現ラディアン花の丘公園）に係る地方債の額が大きかったために、類似団体平均は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また、今後庁舎を始めとした施設の大規模な改修のための地方債の発行が予定されていることから、現在の水準から著しく上昇することのないよう、地方債の発行額を抑制していかなければならない。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39" name="直線コネクタ 438">
          <a:extLst>
            <a:ext uri="{FF2B5EF4-FFF2-40B4-BE49-F238E27FC236}">
              <a16:creationId xmlns="" xmlns:a16="http://schemas.microsoft.com/office/drawing/2014/main" id="{00000000-0008-0000-0300-0000B7010000}"/>
            </a:ext>
          </a:extLst>
        </xdr:cNvPr>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0" name="将来負担の状況最小値テキスト">
          <a:extLst>
            <a:ext uri="{FF2B5EF4-FFF2-40B4-BE49-F238E27FC236}">
              <a16:creationId xmlns="" xmlns:a16="http://schemas.microsoft.com/office/drawing/2014/main" id="{00000000-0008-0000-0300-0000B8010000}"/>
            </a:ext>
          </a:extLst>
        </xdr:cNvPr>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1" name="直線コネクタ 440">
          <a:extLst>
            <a:ext uri="{FF2B5EF4-FFF2-40B4-BE49-F238E27FC236}">
              <a16:creationId xmlns="" xmlns:a16="http://schemas.microsoft.com/office/drawing/2014/main" id="{00000000-0008-0000-0300-0000B9010000}"/>
            </a:ext>
          </a:extLst>
        </xdr:cNvPr>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a:extLst>
            <a:ext uri="{FF2B5EF4-FFF2-40B4-BE49-F238E27FC236}">
              <a16:creationId xmlns="" xmlns:a16="http://schemas.microsoft.com/office/drawing/2014/main" id="{00000000-0008-0000-0300-0000BA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113756</xdr:rowOff>
    </xdr:from>
    <xdr:to>
      <xdr:col>81</xdr:col>
      <xdr:colOff>44450</xdr:colOff>
      <xdr:row>16</xdr:row>
      <xdr:rowOff>37677</xdr:rowOff>
    </xdr:to>
    <xdr:cxnSp macro="">
      <xdr:nvCxnSpPr>
        <xdr:cNvPr id="444" name="直線コネクタ 443">
          <a:extLst>
            <a:ext uri="{FF2B5EF4-FFF2-40B4-BE49-F238E27FC236}">
              <a16:creationId xmlns="" xmlns:a16="http://schemas.microsoft.com/office/drawing/2014/main" id="{00000000-0008-0000-0300-0000BC010000}"/>
            </a:ext>
          </a:extLst>
        </xdr:cNvPr>
        <xdr:cNvCxnSpPr/>
      </xdr:nvCxnSpPr>
      <xdr:spPr>
        <a:xfrm flipV="1">
          <a:off x="16179800" y="2685506"/>
          <a:ext cx="838200" cy="9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88917</xdr:rowOff>
    </xdr:from>
    <xdr:ext cx="762000" cy="259045"/>
    <xdr:sp macro="" textlink="">
      <xdr:nvSpPr>
        <xdr:cNvPr id="445" name="将来負担の状況平均値テキスト">
          <a:extLst>
            <a:ext uri="{FF2B5EF4-FFF2-40B4-BE49-F238E27FC236}">
              <a16:creationId xmlns="" xmlns:a16="http://schemas.microsoft.com/office/drawing/2014/main" id="{00000000-0008-0000-0300-0000BD010000}"/>
            </a:ext>
          </a:extLst>
        </xdr:cNvPr>
        <xdr:cNvSpPr txBox="1"/>
      </xdr:nvSpPr>
      <xdr:spPr>
        <a:xfrm>
          <a:off x="17106900" y="2317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6" name="フローチャート: 判断 445">
          <a:extLst>
            <a:ext uri="{FF2B5EF4-FFF2-40B4-BE49-F238E27FC236}">
              <a16:creationId xmlns="" xmlns:a16="http://schemas.microsoft.com/office/drawing/2014/main" id="{00000000-0008-0000-0300-0000BE010000}"/>
            </a:ext>
          </a:extLst>
        </xdr:cNvPr>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37677</xdr:rowOff>
    </xdr:from>
    <xdr:to>
      <xdr:col>77</xdr:col>
      <xdr:colOff>44450</xdr:colOff>
      <xdr:row>16</xdr:row>
      <xdr:rowOff>152581</xdr:rowOff>
    </xdr:to>
    <xdr:cxnSp macro="">
      <xdr:nvCxnSpPr>
        <xdr:cNvPr id="447" name="直線コネクタ 446">
          <a:extLst>
            <a:ext uri="{FF2B5EF4-FFF2-40B4-BE49-F238E27FC236}">
              <a16:creationId xmlns="" xmlns:a16="http://schemas.microsoft.com/office/drawing/2014/main" id="{00000000-0008-0000-0300-0000BF010000}"/>
            </a:ext>
          </a:extLst>
        </xdr:cNvPr>
        <xdr:cNvCxnSpPr/>
      </xdr:nvCxnSpPr>
      <xdr:spPr>
        <a:xfrm flipV="1">
          <a:off x="15290800" y="2780877"/>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94222</xdr:rowOff>
    </xdr:from>
    <xdr:to>
      <xdr:col>77</xdr:col>
      <xdr:colOff>95250</xdr:colOff>
      <xdr:row>15</xdr:row>
      <xdr:rowOff>24372</xdr:rowOff>
    </xdr:to>
    <xdr:sp macro="" textlink="">
      <xdr:nvSpPr>
        <xdr:cNvPr id="448" name="フローチャート: 判断 447">
          <a:extLst>
            <a:ext uri="{FF2B5EF4-FFF2-40B4-BE49-F238E27FC236}">
              <a16:creationId xmlns="" xmlns:a16="http://schemas.microsoft.com/office/drawing/2014/main" id="{00000000-0008-0000-0300-0000C0010000}"/>
            </a:ext>
          </a:extLst>
        </xdr:cNvPr>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34549</xdr:rowOff>
    </xdr:from>
    <xdr:ext cx="736600" cy="259045"/>
    <xdr:sp macro="" textlink="">
      <xdr:nvSpPr>
        <xdr:cNvPr id="449" name="テキスト ボックス 448">
          <a:extLst>
            <a:ext uri="{FF2B5EF4-FFF2-40B4-BE49-F238E27FC236}">
              <a16:creationId xmlns="" xmlns:a16="http://schemas.microsoft.com/office/drawing/2014/main" id="{00000000-0008-0000-0300-0000C1010000}"/>
            </a:ext>
          </a:extLst>
        </xdr:cNvPr>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152581</xdr:rowOff>
    </xdr:from>
    <xdr:to>
      <xdr:col>72</xdr:col>
      <xdr:colOff>203200</xdr:colOff>
      <xdr:row>17</xdr:row>
      <xdr:rowOff>55819</xdr:rowOff>
    </xdr:to>
    <xdr:cxnSp macro="">
      <xdr:nvCxnSpPr>
        <xdr:cNvPr id="450" name="直線コネクタ 449">
          <a:extLst>
            <a:ext uri="{FF2B5EF4-FFF2-40B4-BE49-F238E27FC236}">
              <a16:creationId xmlns="" xmlns:a16="http://schemas.microsoft.com/office/drawing/2014/main" id="{00000000-0008-0000-0300-0000C2010000}"/>
            </a:ext>
          </a:extLst>
        </xdr:cNvPr>
        <xdr:cNvCxnSpPr/>
      </xdr:nvCxnSpPr>
      <xdr:spPr>
        <a:xfrm flipV="1">
          <a:off x="14401800" y="2895781"/>
          <a:ext cx="889000" cy="7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103414</xdr:rowOff>
    </xdr:from>
    <xdr:to>
      <xdr:col>73</xdr:col>
      <xdr:colOff>44450</xdr:colOff>
      <xdr:row>15</xdr:row>
      <xdr:rowOff>33564</xdr:rowOff>
    </xdr:to>
    <xdr:sp macro="" textlink="">
      <xdr:nvSpPr>
        <xdr:cNvPr id="451" name="フローチャート: 判断 450">
          <a:extLst>
            <a:ext uri="{FF2B5EF4-FFF2-40B4-BE49-F238E27FC236}">
              <a16:creationId xmlns="" xmlns:a16="http://schemas.microsoft.com/office/drawing/2014/main" id="{00000000-0008-0000-0300-0000C3010000}"/>
            </a:ext>
          </a:extLst>
        </xdr:cNvPr>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2" name="テキスト ボックス 451">
          <a:extLst>
            <a:ext uri="{FF2B5EF4-FFF2-40B4-BE49-F238E27FC236}">
              <a16:creationId xmlns="" xmlns:a16="http://schemas.microsoft.com/office/drawing/2014/main" id="{00000000-0008-0000-0300-0000C4010000}"/>
            </a:ext>
          </a:extLst>
        </xdr:cNvPr>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55819</xdr:rowOff>
    </xdr:from>
    <xdr:to>
      <xdr:col>68</xdr:col>
      <xdr:colOff>152400</xdr:colOff>
      <xdr:row>18</xdr:row>
      <xdr:rowOff>14212</xdr:rowOff>
    </xdr:to>
    <xdr:cxnSp macro="">
      <xdr:nvCxnSpPr>
        <xdr:cNvPr id="453" name="直線コネクタ 452">
          <a:extLst>
            <a:ext uri="{FF2B5EF4-FFF2-40B4-BE49-F238E27FC236}">
              <a16:creationId xmlns="" xmlns:a16="http://schemas.microsoft.com/office/drawing/2014/main" id="{00000000-0008-0000-0300-0000C5010000}"/>
            </a:ext>
          </a:extLst>
        </xdr:cNvPr>
        <xdr:cNvCxnSpPr/>
      </xdr:nvCxnSpPr>
      <xdr:spPr>
        <a:xfrm flipV="1">
          <a:off x="13512800" y="2970469"/>
          <a:ext cx="889000" cy="12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11490</xdr:rowOff>
    </xdr:from>
    <xdr:to>
      <xdr:col>68</xdr:col>
      <xdr:colOff>203200</xdr:colOff>
      <xdr:row>14</xdr:row>
      <xdr:rowOff>113090</xdr:rowOff>
    </xdr:to>
    <xdr:sp macro="" textlink="">
      <xdr:nvSpPr>
        <xdr:cNvPr id="454" name="フローチャート: 判断 453">
          <a:extLst>
            <a:ext uri="{FF2B5EF4-FFF2-40B4-BE49-F238E27FC236}">
              <a16:creationId xmlns="" xmlns:a16="http://schemas.microsoft.com/office/drawing/2014/main" id="{00000000-0008-0000-0300-0000C6010000}"/>
            </a:ext>
          </a:extLst>
        </xdr:cNvPr>
        <xdr:cNvSpPr/>
      </xdr:nvSpPr>
      <xdr:spPr>
        <a:xfrm>
          <a:off x="14351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123267</xdr:rowOff>
    </xdr:from>
    <xdr:ext cx="762000" cy="259045"/>
    <xdr:sp macro="" textlink="">
      <xdr:nvSpPr>
        <xdr:cNvPr id="455" name="テキスト ボックス 454">
          <a:extLst>
            <a:ext uri="{FF2B5EF4-FFF2-40B4-BE49-F238E27FC236}">
              <a16:creationId xmlns="" xmlns:a16="http://schemas.microsoft.com/office/drawing/2014/main" id="{00000000-0008-0000-0300-0000C7010000}"/>
            </a:ext>
          </a:extLst>
        </xdr:cNvPr>
        <xdr:cNvSpPr txBox="1"/>
      </xdr:nvSpPr>
      <xdr:spPr>
        <a:xfrm>
          <a:off x="14020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6" name="フローチャート: 判断 455">
          <a:extLst>
            <a:ext uri="{FF2B5EF4-FFF2-40B4-BE49-F238E27FC236}">
              <a16:creationId xmlns="" xmlns:a16="http://schemas.microsoft.com/office/drawing/2014/main" id="{00000000-0008-0000-0300-0000C8010000}"/>
            </a:ext>
          </a:extLst>
        </xdr:cNvPr>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57" name="テキスト ボックス 456">
          <a:extLst>
            <a:ext uri="{FF2B5EF4-FFF2-40B4-BE49-F238E27FC236}">
              <a16:creationId xmlns="" xmlns:a16="http://schemas.microsoft.com/office/drawing/2014/main" id="{00000000-0008-0000-0300-0000C9010000}"/>
            </a:ext>
          </a:extLst>
        </xdr:cNvPr>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62956</xdr:rowOff>
    </xdr:from>
    <xdr:to>
      <xdr:col>81</xdr:col>
      <xdr:colOff>95250</xdr:colOff>
      <xdr:row>15</xdr:row>
      <xdr:rowOff>164556</xdr:rowOff>
    </xdr:to>
    <xdr:sp macro="" textlink="">
      <xdr:nvSpPr>
        <xdr:cNvPr id="463" name="楕円 462">
          <a:extLst>
            <a:ext uri="{FF2B5EF4-FFF2-40B4-BE49-F238E27FC236}">
              <a16:creationId xmlns="" xmlns:a16="http://schemas.microsoft.com/office/drawing/2014/main" id="{00000000-0008-0000-0300-0000CF010000}"/>
            </a:ext>
          </a:extLst>
        </xdr:cNvPr>
        <xdr:cNvSpPr/>
      </xdr:nvSpPr>
      <xdr:spPr>
        <a:xfrm>
          <a:off x="16967200" y="263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35033</xdr:rowOff>
    </xdr:from>
    <xdr:ext cx="762000" cy="259045"/>
    <xdr:sp macro="" textlink="">
      <xdr:nvSpPr>
        <xdr:cNvPr id="464" name="将来負担の状況該当値テキスト">
          <a:extLst>
            <a:ext uri="{FF2B5EF4-FFF2-40B4-BE49-F238E27FC236}">
              <a16:creationId xmlns="" xmlns:a16="http://schemas.microsoft.com/office/drawing/2014/main" id="{00000000-0008-0000-0300-0000D0010000}"/>
            </a:ext>
          </a:extLst>
        </xdr:cNvPr>
        <xdr:cNvSpPr txBox="1"/>
      </xdr:nvSpPr>
      <xdr:spPr>
        <a:xfrm>
          <a:off x="17106900" y="2606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158327</xdr:rowOff>
    </xdr:from>
    <xdr:to>
      <xdr:col>77</xdr:col>
      <xdr:colOff>95250</xdr:colOff>
      <xdr:row>16</xdr:row>
      <xdr:rowOff>88477</xdr:rowOff>
    </xdr:to>
    <xdr:sp macro="" textlink="">
      <xdr:nvSpPr>
        <xdr:cNvPr id="465" name="楕円 464">
          <a:extLst>
            <a:ext uri="{FF2B5EF4-FFF2-40B4-BE49-F238E27FC236}">
              <a16:creationId xmlns="" xmlns:a16="http://schemas.microsoft.com/office/drawing/2014/main" id="{00000000-0008-0000-0300-0000D1010000}"/>
            </a:ext>
          </a:extLst>
        </xdr:cNvPr>
        <xdr:cNvSpPr/>
      </xdr:nvSpPr>
      <xdr:spPr>
        <a:xfrm>
          <a:off x="16129000" y="273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73254</xdr:rowOff>
    </xdr:from>
    <xdr:ext cx="736600" cy="259045"/>
    <xdr:sp macro="" textlink="">
      <xdr:nvSpPr>
        <xdr:cNvPr id="466" name="テキスト ボックス 465">
          <a:extLst>
            <a:ext uri="{FF2B5EF4-FFF2-40B4-BE49-F238E27FC236}">
              <a16:creationId xmlns="" xmlns:a16="http://schemas.microsoft.com/office/drawing/2014/main" id="{00000000-0008-0000-0300-0000D2010000}"/>
            </a:ext>
          </a:extLst>
        </xdr:cNvPr>
        <xdr:cNvSpPr txBox="1"/>
      </xdr:nvSpPr>
      <xdr:spPr>
        <a:xfrm>
          <a:off x="15798800" y="2816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101781</xdr:rowOff>
    </xdr:from>
    <xdr:to>
      <xdr:col>73</xdr:col>
      <xdr:colOff>44450</xdr:colOff>
      <xdr:row>17</xdr:row>
      <xdr:rowOff>31931</xdr:rowOff>
    </xdr:to>
    <xdr:sp macro="" textlink="">
      <xdr:nvSpPr>
        <xdr:cNvPr id="467" name="楕円 466">
          <a:extLst>
            <a:ext uri="{FF2B5EF4-FFF2-40B4-BE49-F238E27FC236}">
              <a16:creationId xmlns="" xmlns:a16="http://schemas.microsoft.com/office/drawing/2014/main" id="{00000000-0008-0000-0300-0000D3010000}"/>
            </a:ext>
          </a:extLst>
        </xdr:cNvPr>
        <xdr:cNvSpPr/>
      </xdr:nvSpPr>
      <xdr:spPr>
        <a:xfrm>
          <a:off x="15240000" y="284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16708</xdr:rowOff>
    </xdr:from>
    <xdr:ext cx="762000" cy="259045"/>
    <xdr:sp macro="" textlink="">
      <xdr:nvSpPr>
        <xdr:cNvPr id="468" name="テキスト ボックス 467">
          <a:extLst>
            <a:ext uri="{FF2B5EF4-FFF2-40B4-BE49-F238E27FC236}">
              <a16:creationId xmlns="" xmlns:a16="http://schemas.microsoft.com/office/drawing/2014/main" id="{00000000-0008-0000-0300-0000D4010000}"/>
            </a:ext>
          </a:extLst>
        </xdr:cNvPr>
        <xdr:cNvSpPr txBox="1"/>
      </xdr:nvSpPr>
      <xdr:spPr>
        <a:xfrm>
          <a:off x="14909800" y="293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5019</xdr:rowOff>
    </xdr:from>
    <xdr:to>
      <xdr:col>68</xdr:col>
      <xdr:colOff>203200</xdr:colOff>
      <xdr:row>17</xdr:row>
      <xdr:rowOff>106619</xdr:rowOff>
    </xdr:to>
    <xdr:sp macro="" textlink="">
      <xdr:nvSpPr>
        <xdr:cNvPr id="469" name="楕円 468">
          <a:extLst>
            <a:ext uri="{FF2B5EF4-FFF2-40B4-BE49-F238E27FC236}">
              <a16:creationId xmlns="" xmlns:a16="http://schemas.microsoft.com/office/drawing/2014/main" id="{00000000-0008-0000-0300-0000D5010000}"/>
            </a:ext>
          </a:extLst>
        </xdr:cNvPr>
        <xdr:cNvSpPr/>
      </xdr:nvSpPr>
      <xdr:spPr>
        <a:xfrm>
          <a:off x="14351000" y="29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91396</xdr:rowOff>
    </xdr:from>
    <xdr:ext cx="762000" cy="259045"/>
    <xdr:sp macro="" textlink="">
      <xdr:nvSpPr>
        <xdr:cNvPr id="470" name="テキスト ボックス 469">
          <a:extLst>
            <a:ext uri="{FF2B5EF4-FFF2-40B4-BE49-F238E27FC236}">
              <a16:creationId xmlns="" xmlns:a16="http://schemas.microsoft.com/office/drawing/2014/main" id="{00000000-0008-0000-0300-0000D6010000}"/>
            </a:ext>
          </a:extLst>
        </xdr:cNvPr>
        <xdr:cNvSpPr txBox="1"/>
      </xdr:nvSpPr>
      <xdr:spPr>
        <a:xfrm>
          <a:off x="14020800" y="300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134862</xdr:rowOff>
    </xdr:from>
    <xdr:to>
      <xdr:col>64</xdr:col>
      <xdr:colOff>152400</xdr:colOff>
      <xdr:row>18</xdr:row>
      <xdr:rowOff>65012</xdr:rowOff>
    </xdr:to>
    <xdr:sp macro="" textlink="">
      <xdr:nvSpPr>
        <xdr:cNvPr id="471" name="楕円 470">
          <a:extLst>
            <a:ext uri="{FF2B5EF4-FFF2-40B4-BE49-F238E27FC236}">
              <a16:creationId xmlns="" xmlns:a16="http://schemas.microsoft.com/office/drawing/2014/main" id="{00000000-0008-0000-0300-0000D7010000}"/>
            </a:ext>
          </a:extLst>
        </xdr:cNvPr>
        <xdr:cNvSpPr/>
      </xdr:nvSpPr>
      <xdr:spPr>
        <a:xfrm>
          <a:off x="13462000" y="304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49789</xdr:rowOff>
    </xdr:from>
    <xdr:ext cx="762000" cy="259045"/>
    <xdr:sp macro="" textlink="">
      <xdr:nvSpPr>
        <xdr:cNvPr id="472" name="テキスト ボックス 471">
          <a:extLst>
            <a:ext uri="{FF2B5EF4-FFF2-40B4-BE49-F238E27FC236}">
              <a16:creationId xmlns="" xmlns:a16="http://schemas.microsoft.com/office/drawing/2014/main" id="{00000000-0008-0000-0300-0000D8010000}"/>
            </a:ext>
          </a:extLst>
        </xdr:cNvPr>
        <xdr:cNvSpPr txBox="1"/>
      </xdr:nvSpPr>
      <xdr:spPr>
        <a:xfrm>
          <a:off x="13131800" y="313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神奈川県二宮町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28,792
28,564
9.08
8,086,069
7,724,123
250,516
5,734,621
7,104,280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比率は、昨年度の一時的な税収の増が平年並みとなったことから再び増となった。また、経常収支比率の分母となる法定普通税などの経常一般財源総額が類似団体と比べて少ないため、類似団体平均を上回っているものの、人件費及び人件費に準ずる費用を合計した場合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人あたりの決算額及びラスパイレス指数はともに類似団体平均を下回っている。給与水準については今後も適正な判断をしつつ、経常一般財源の適正化による経常収支比率の改善を図る。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a:extLst>
            <a:ext uri="{FF2B5EF4-FFF2-40B4-BE49-F238E27FC236}">
              <a16:creationId xmlns="" xmlns:a16="http://schemas.microsoft.com/office/drawing/2014/main" id="{00000000-0008-0000-0400-00003B000000}"/>
            </a:ext>
          </a:extLst>
        </xdr:cNvPr>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a:extLst>
            <a:ext uri="{FF2B5EF4-FFF2-40B4-BE49-F238E27FC236}">
              <a16:creationId xmlns="" xmlns:a16="http://schemas.microsoft.com/office/drawing/2014/main" id="{00000000-0008-0000-0400-00003C000000}"/>
            </a:ext>
          </a:extLst>
        </xdr:cNvPr>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a:extLst>
            <a:ext uri="{FF2B5EF4-FFF2-40B4-BE49-F238E27FC236}">
              <a16:creationId xmlns="" xmlns:a16="http://schemas.microsoft.com/office/drawing/2014/main" id="{00000000-0008-0000-0400-00003E000000}"/>
            </a:ext>
          </a:extLst>
        </xdr:cNvPr>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8128</xdr:rowOff>
    </xdr:from>
    <xdr:to>
      <xdr:col>24</xdr:col>
      <xdr:colOff>25400</xdr:colOff>
      <xdr:row>38</xdr:row>
      <xdr:rowOff>72136</xdr:rowOff>
    </xdr:to>
    <xdr:cxnSp macro="">
      <xdr:nvCxnSpPr>
        <xdr:cNvPr id="64" name="直線コネクタ 63">
          <a:extLst>
            <a:ext uri="{FF2B5EF4-FFF2-40B4-BE49-F238E27FC236}">
              <a16:creationId xmlns="" xmlns:a16="http://schemas.microsoft.com/office/drawing/2014/main" id="{00000000-0008-0000-0400-000040000000}"/>
            </a:ext>
          </a:extLst>
        </xdr:cNvPr>
        <xdr:cNvCxnSpPr/>
      </xdr:nvCxnSpPr>
      <xdr:spPr>
        <a:xfrm>
          <a:off x="3987800" y="652322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a:extLst>
            <a:ext uri="{FF2B5EF4-FFF2-40B4-BE49-F238E27FC236}">
              <a16:creationId xmlns="" xmlns:a16="http://schemas.microsoft.com/office/drawing/2014/main" id="{00000000-0008-0000-0400-000041000000}"/>
            </a:ext>
          </a:extLst>
        </xdr:cNvPr>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8128</xdr:rowOff>
    </xdr:from>
    <xdr:to>
      <xdr:col>19</xdr:col>
      <xdr:colOff>187325</xdr:colOff>
      <xdr:row>38</xdr:row>
      <xdr:rowOff>131572</xdr:rowOff>
    </xdr:to>
    <xdr:cxnSp macro="">
      <xdr:nvCxnSpPr>
        <xdr:cNvPr id="67" name="直線コネクタ 66">
          <a:extLst>
            <a:ext uri="{FF2B5EF4-FFF2-40B4-BE49-F238E27FC236}">
              <a16:creationId xmlns="" xmlns:a16="http://schemas.microsoft.com/office/drawing/2014/main" id="{00000000-0008-0000-0400-000043000000}"/>
            </a:ext>
          </a:extLst>
        </xdr:cNvPr>
        <xdr:cNvCxnSpPr/>
      </xdr:nvCxnSpPr>
      <xdr:spPr>
        <a:xfrm flipV="1">
          <a:off x="3098800" y="652322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a:extLst>
            <a:ext uri="{FF2B5EF4-FFF2-40B4-BE49-F238E27FC236}">
              <a16:creationId xmlns="" xmlns:a16="http://schemas.microsoft.com/office/drawing/2014/main" id="{00000000-0008-0000-0400-000044000000}"/>
            </a:ext>
          </a:extLst>
        </xdr:cNvPr>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25671</xdr:rowOff>
    </xdr:from>
    <xdr:ext cx="736600" cy="259045"/>
    <xdr:sp macro="" textlink="">
      <xdr:nvSpPr>
        <xdr:cNvPr id="69" name="テキスト ボックス 68">
          <a:extLst>
            <a:ext uri="{FF2B5EF4-FFF2-40B4-BE49-F238E27FC236}">
              <a16:creationId xmlns="" xmlns:a16="http://schemas.microsoft.com/office/drawing/2014/main" id="{00000000-0008-0000-0400-000045000000}"/>
            </a:ext>
          </a:extLst>
        </xdr:cNvPr>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90424</xdr:rowOff>
    </xdr:from>
    <xdr:to>
      <xdr:col>15</xdr:col>
      <xdr:colOff>98425</xdr:colOff>
      <xdr:row>38</xdr:row>
      <xdr:rowOff>131572</xdr:rowOff>
    </xdr:to>
    <xdr:cxnSp macro="">
      <xdr:nvCxnSpPr>
        <xdr:cNvPr id="70" name="直線コネクタ 69">
          <a:extLst>
            <a:ext uri="{FF2B5EF4-FFF2-40B4-BE49-F238E27FC236}">
              <a16:creationId xmlns="" xmlns:a16="http://schemas.microsoft.com/office/drawing/2014/main" id="{00000000-0008-0000-0400-000046000000}"/>
            </a:ext>
          </a:extLst>
        </xdr:cNvPr>
        <xdr:cNvCxnSpPr/>
      </xdr:nvCxnSpPr>
      <xdr:spPr>
        <a:xfrm>
          <a:off x="2209800" y="66055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a:extLst>
            <a:ext uri="{FF2B5EF4-FFF2-40B4-BE49-F238E27FC236}">
              <a16:creationId xmlns="" xmlns:a16="http://schemas.microsoft.com/office/drawing/2014/main" id="{00000000-0008-0000-0400-000047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2" name="テキスト ボックス 71">
          <a:extLst>
            <a:ext uri="{FF2B5EF4-FFF2-40B4-BE49-F238E27FC236}">
              <a16:creationId xmlns="" xmlns:a16="http://schemas.microsoft.com/office/drawing/2014/main" id="{00000000-0008-0000-0400-000048000000}"/>
            </a:ext>
          </a:extLst>
        </xdr:cNvPr>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90424</xdr:rowOff>
    </xdr:from>
    <xdr:to>
      <xdr:col>11</xdr:col>
      <xdr:colOff>9525</xdr:colOff>
      <xdr:row>38</xdr:row>
      <xdr:rowOff>136144</xdr:rowOff>
    </xdr:to>
    <xdr:cxnSp macro="">
      <xdr:nvCxnSpPr>
        <xdr:cNvPr id="73" name="直線コネクタ 72">
          <a:extLst>
            <a:ext uri="{FF2B5EF4-FFF2-40B4-BE49-F238E27FC236}">
              <a16:creationId xmlns="" xmlns:a16="http://schemas.microsoft.com/office/drawing/2014/main" id="{00000000-0008-0000-0400-000049000000}"/>
            </a:ext>
          </a:extLst>
        </xdr:cNvPr>
        <xdr:cNvCxnSpPr/>
      </xdr:nvCxnSpPr>
      <xdr:spPr>
        <a:xfrm flipV="1">
          <a:off x="1320800" y="66055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a:extLst>
            <a:ext uri="{FF2B5EF4-FFF2-40B4-BE49-F238E27FC236}">
              <a16:creationId xmlns="" xmlns:a16="http://schemas.microsoft.com/office/drawing/2014/main" id="{00000000-0008-0000-0400-00004A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5" name="テキスト ボックス 74">
          <a:extLst>
            <a:ext uri="{FF2B5EF4-FFF2-40B4-BE49-F238E27FC236}">
              <a16:creationId xmlns="" xmlns:a16="http://schemas.microsoft.com/office/drawing/2014/main" id="{00000000-0008-0000-0400-00004B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21336</xdr:rowOff>
    </xdr:from>
    <xdr:to>
      <xdr:col>24</xdr:col>
      <xdr:colOff>76200</xdr:colOff>
      <xdr:row>38</xdr:row>
      <xdr:rowOff>122936</xdr:rowOff>
    </xdr:to>
    <xdr:sp macro="" textlink="">
      <xdr:nvSpPr>
        <xdr:cNvPr id="83" name="楕円 82">
          <a:extLst>
            <a:ext uri="{FF2B5EF4-FFF2-40B4-BE49-F238E27FC236}">
              <a16:creationId xmlns="" xmlns:a16="http://schemas.microsoft.com/office/drawing/2014/main" id="{00000000-0008-0000-0400-000053000000}"/>
            </a:ext>
          </a:extLst>
        </xdr:cNvPr>
        <xdr:cNvSpPr/>
      </xdr:nvSpPr>
      <xdr:spPr>
        <a:xfrm>
          <a:off x="47752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164863</xdr:rowOff>
    </xdr:from>
    <xdr:ext cx="762000" cy="259045"/>
    <xdr:sp macro="" textlink="">
      <xdr:nvSpPr>
        <xdr:cNvPr id="84" name="人件費該当値テキスト">
          <a:extLst>
            <a:ext uri="{FF2B5EF4-FFF2-40B4-BE49-F238E27FC236}">
              <a16:creationId xmlns="" xmlns:a16="http://schemas.microsoft.com/office/drawing/2014/main" id="{00000000-0008-0000-0400-000054000000}"/>
            </a:ext>
          </a:extLst>
        </xdr:cNvPr>
        <xdr:cNvSpPr txBox="1"/>
      </xdr:nvSpPr>
      <xdr:spPr>
        <a:xfrm>
          <a:off x="49149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128778</xdr:rowOff>
    </xdr:from>
    <xdr:to>
      <xdr:col>20</xdr:col>
      <xdr:colOff>38100</xdr:colOff>
      <xdr:row>38</xdr:row>
      <xdr:rowOff>58928</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3937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43705</xdr:rowOff>
    </xdr:from>
    <xdr:ext cx="736600" cy="259045"/>
    <xdr:sp macro="" textlink="">
      <xdr:nvSpPr>
        <xdr:cNvPr id="86" name="テキスト ボックス 85">
          <a:extLst>
            <a:ext uri="{FF2B5EF4-FFF2-40B4-BE49-F238E27FC236}">
              <a16:creationId xmlns="" xmlns:a16="http://schemas.microsoft.com/office/drawing/2014/main" id="{00000000-0008-0000-0400-000056000000}"/>
            </a:ext>
          </a:extLst>
        </xdr:cNvPr>
        <xdr:cNvSpPr txBox="1"/>
      </xdr:nvSpPr>
      <xdr:spPr>
        <a:xfrm>
          <a:off x="3606800" y="655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80772</xdr:rowOff>
    </xdr:from>
    <xdr:to>
      <xdr:col>15</xdr:col>
      <xdr:colOff>149225</xdr:colOff>
      <xdr:row>39</xdr:row>
      <xdr:rowOff>10922</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3048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167149</xdr:rowOff>
    </xdr:from>
    <xdr:ext cx="7620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2717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39624</xdr:rowOff>
    </xdr:from>
    <xdr:to>
      <xdr:col>11</xdr:col>
      <xdr:colOff>60325</xdr:colOff>
      <xdr:row>38</xdr:row>
      <xdr:rowOff>141224</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2159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126001</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1828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85344</xdr:rowOff>
    </xdr:from>
    <xdr:to>
      <xdr:col>6</xdr:col>
      <xdr:colOff>171450</xdr:colOff>
      <xdr:row>39</xdr:row>
      <xdr:rowOff>15494</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1270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271</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939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比率は近年減少傾向にあるものの、経常収支比率の分母となる法定普通税などの経常一般財源総額が類似団体と比べて少ないことを主な要因として、全国平均、神奈川県平均、類似団体平均は上回っている。</a:t>
          </a:r>
        </a:p>
        <a:p>
          <a:r>
            <a:rPr kumimoji="1" lang="ja-JP" altLang="en-US" sz="1300">
              <a:latin typeface="ＭＳ Ｐゴシック" panose="020B0600070205080204" pitchFamily="50" charset="-128"/>
              <a:ea typeface="ＭＳ Ｐゴシック" panose="020B0600070205080204" pitchFamily="50" charset="-128"/>
            </a:rPr>
            <a:t>　今後、老朽化した施設の改修のための計画策定委託や一部業務の委託が予定されていることから、物件費の肥大化が予想されるため、物件費全体を精査し、大幅な指数の悪化を招くことのないよう努める。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a:extLst>
            <a:ext uri="{FF2B5EF4-FFF2-40B4-BE49-F238E27FC236}">
              <a16:creationId xmlns="" xmlns:a16="http://schemas.microsoft.com/office/drawing/2014/main" id="{00000000-0008-0000-0400-000078000000}"/>
            </a:ext>
          </a:extLst>
        </xdr:cNvPr>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a:extLst>
            <a:ext uri="{FF2B5EF4-FFF2-40B4-BE49-F238E27FC236}">
              <a16:creationId xmlns="" xmlns:a16="http://schemas.microsoft.com/office/drawing/2014/main" id="{00000000-0008-0000-0400-000079000000}"/>
            </a:ext>
          </a:extLst>
        </xdr:cNvPr>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a:extLst>
            <a:ext uri="{FF2B5EF4-FFF2-40B4-BE49-F238E27FC236}">
              <a16:creationId xmlns="" xmlns:a16="http://schemas.microsoft.com/office/drawing/2014/main" id="{00000000-0008-0000-0400-00007A000000}"/>
            </a:ext>
          </a:extLst>
        </xdr:cNvPr>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a:extLst>
            <a:ext uri="{FF2B5EF4-FFF2-40B4-BE49-F238E27FC236}">
              <a16:creationId xmlns="" xmlns:a16="http://schemas.microsoft.com/office/drawing/2014/main" id="{00000000-0008-0000-0400-00007B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73660</xdr:rowOff>
    </xdr:from>
    <xdr:to>
      <xdr:col>82</xdr:col>
      <xdr:colOff>107950</xdr:colOff>
      <xdr:row>16</xdr:row>
      <xdr:rowOff>96520</xdr:rowOff>
    </xdr:to>
    <xdr:cxnSp macro="">
      <xdr:nvCxnSpPr>
        <xdr:cNvPr id="125" name="直線コネクタ 124">
          <a:extLst>
            <a:ext uri="{FF2B5EF4-FFF2-40B4-BE49-F238E27FC236}">
              <a16:creationId xmlns="" xmlns:a16="http://schemas.microsoft.com/office/drawing/2014/main" id="{00000000-0008-0000-0400-00007D000000}"/>
            </a:ext>
          </a:extLst>
        </xdr:cNvPr>
        <xdr:cNvCxnSpPr/>
      </xdr:nvCxnSpPr>
      <xdr:spPr>
        <a:xfrm>
          <a:off x="15671800" y="28168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165117</xdr:rowOff>
    </xdr:from>
    <xdr:ext cx="762000" cy="259045"/>
    <xdr:sp macro="" textlink="">
      <xdr:nvSpPr>
        <xdr:cNvPr id="126" name="物件費平均値テキスト">
          <a:extLst>
            <a:ext uri="{FF2B5EF4-FFF2-40B4-BE49-F238E27FC236}">
              <a16:creationId xmlns="" xmlns:a16="http://schemas.microsoft.com/office/drawing/2014/main" id="{00000000-0008-0000-0400-00007E000000}"/>
            </a:ext>
          </a:extLst>
        </xdr:cNvPr>
        <xdr:cNvSpPr txBox="1"/>
      </xdr:nvSpPr>
      <xdr:spPr>
        <a:xfrm>
          <a:off x="16598900" y="256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a:extLst>
            <a:ext uri="{FF2B5EF4-FFF2-40B4-BE49-F238E27FC236}">
              <a16:creationId xmlns="" xmlns:a16="http://schemas.microsoft.com/office/drawing/2014/main" id="{00000000-0008-0000-0400-00007F000000}"/>
            </a:ext>
          </a:extLst>
        </xdr:cNvPr>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73660</xdr:rowOff>
    </xdr:from>
    <xdr:to>
      <xdr:col>78</xdr:col>
      <xdr:colOff>69850</xdr:colOff>
      <xdr:row>17</xdr:row>
      <xdr:rowOff>1270</xdr:rowOff>
    </xdr:to>
    <xdr:cxnSp macro="">
      <xdr:nvCxnSpPr>
        <xdr:cNvPr id="128" name="直線コネクタ 127">
          <a:extLst>
            <a:ext uri="{FF2B5EF4-FFF2-40B4-BE49-F238E27FC236}">
              <a16:creationId xmlns="" xmlns:a16="http://schemas.microsoft.com/office/drawing/2014/main" id="{00000000-0008-0000-0400-000080000000}"/>
            </a:ext>
          </a:extLst>
        </xdr:cNvPr>
        <xdr:cNvCxnSpPr/>
      </xdr:nvCxnSpPr>
      <xdr:spPr>
        <a:xfrm flipV="1">
          <a:off x="14782800" y="28168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a:extLst>
            <a:ext uri="{FF2B5EF4-FFF2-40B4-BE49-F238E27FC236}">
              <a16:creationId xmlns="" xmlns:a16="http://schemas.microsoft.com/office/drawing/2014/main" id="{00000000-0008-0000-0400-000081000000}"/>
            </a:ext>
          </a:extLst>
        </xdr:cNvPr>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30" name="テキスト ボックス 129">
          <a:extLst>
            <a:ext uri="{FF2B5EF4-FFF2-40B4-BE49-F238E27FC236}">
              <a16:creationId xmlns="" xmlns:a16="http://schemas.microsoft.com/office/drawing/2014/main" id="{00000000-0008-0000-0400-000082000000}"/>
            </a:ext>
          </a:extLst>
        </xdr:cNvPr>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1270</xdr:rowOff>
    </xdr:from>
    <xdr:to>
      <xdr:col>73</xdr:col>
      <xdr:colOff>180975</xdr:colOff>
      <xdr:row>17</xdr:row>
      <xdr:rowOff>39370</xdr:rowOff>
    </xdr:to>
    <xdr:cxnSp macro="">
      <xdr:nvCxnSpPr>
        <xdr:cNvPr id="131" name="直線コネクタ 130">
          <a:extLst>
            <a:ext uri="{FF2B5EF4-FFF2-40B4-BE49-F238E27FC236}">
              <a16:creationId xmlns="" xmlns:a16="http://schemas.microsoft.com/office/drawing/2014/main" id="{00000000-0008-0000-0400-000083000000}"/>
            </a:ext>
          </a:extLst>
        </xdr:cNvPr>
        <xdr:cNvCxnSpPr/>
      </xdr:nvCxnSpPr>
      <xdr:spPr>
        <a:xfrm flipV="1">
          <a:off x="13893800" y="2915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a:extLst>
            <a:ext uri="{FF2B5EF4-FFF2-40B4-BE49-F238E27FC236}">
              <a16:creationId xmlns="" xmlns:a16="http://schemas.microsoft.com/office/drawing/2014/main" id="{00000000-0008-0000-0400-000084000000}"/>
            </a:ext>
          </a:extLst>
        </xdr:cNvPr>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58437</xdr:rowOff>
    </xdr:from>
    <xdr:ext cx="762000" cy="259045"/>
    <xdr:sp macro="" textlink="">
      <xdr:nvSpPr>
        <xdr:cNvPr id="133" name="テキスト ボックス 132">
          <a:extLst>
            <a:ext uri="{FF2B5EF4-FFF2-40B4-BE49-F238E27FC236}">
              <a16:creationId xmlns="" xmlns:a16="http://schemas.microsoft.com/office/drawing/2014/main" id="{00000000-0008-0000-0400-000085000000}"/>
            </a:ext>
          </a:extLst>
        </xdr:cNvPr>
        <xdr:cNvSpPr txBox="1"/>
      </xdr:nvSpPr>
      <xdr:spPr>
        <a:xfrm>
          <a:off x="14401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39370</xdr:rowOff>
    </xdr:from>
    <xdr:to>
      <xdr:col>69</xdr:col>
      <xdr:colOff>92075</xdr:colOff>
      <xdr:row>18</xdr:row>
      <xdr:rowOff>5080</xdr:rowOff>
    </xdr:to>
    <xdr:cxnSp macro="">
      <xdr:nvCxnSpPr>
        <xdr:cNvPr id="134" name="直線コネクタ 133">
          <a:extLst>
            <a:ext uri="{FF2B5EF4-FFF2-40B4-BE49-F238E27FC236}">
              <a16:creationId xmlns="" xmlns:a16="http://schemas.microsoft.com/office/drawing/2014/main" id="{00000000-0008-0000-0400-000086000000}"/>
            </a:ext>
          </a:extLst>
        </xdr:cNvPr>
        <xdr:cNvCxnSpPr/>
      </xdr:nvCxnSpPr>
      <xdr:spPr>
        <a:xfrm flipV="1">
          <a:off x="13004800" y="29540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5" name="フローチャート: 判断 134">
          <a:extLst>
            <a:ext uri="{FF2B5EF4-FFF2-40B4-BE49-F238E27FC236}">
              <a16:creationId xmlns="" xmlns:a16="http://schemas.microsoft.com/office/drawing/2014/main" id="{00000000-0008-0000-0400-000087000000}"/>
            </a:ext>
          </a:extLst>
        </xdr:cNvPr>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12717</xdr:rowOff>
    </xdr:from>
    <xdr:ext cx="762000" cy="259045"/>
    <xdr:sp macro="" textlink="">
      <xdr:nvSpPr>
        <xdr:cNvPr id="136" name="テキスト ボックス 135">
          <a:extLst>
            <a:ext uri="{FF2B5EF4-FFF2-40B4-BE49-F238E27FC236}">
              <a16:creationId xmlns="" xmlns:a16="http://schemas.microsoft.com/office/drawing/2014/main" id="{00000000-0008-0000-0400-000088000000}"/>
            </a:ext>
          </a:extLst>
        </xdr:cNvPr>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a:extLst>
            <a:ext uri="{FF2B5EF4-FFF2-40B4-BE49-F238E27FC236}">
              <a16:creationId xmlns="" xmlns:a16="http://schemas.microsoft.com/office/drawing/2014/main" id="{00000000-0008-0000-0400-000089000000}"/>
            </a:ext>
          </a:extLst>
        </xdr:cNvPr>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161307</xdr:rowOff>
    </xdr:from>
    <xdr:ext cx="762000" cy="259045"/>
    <xdr:sp macro="" textlink="">
      <xdr:nvSpPr>
        <xdr:cNvPr id="138" name="テキスト ボックス 137">
          <a:extLst>
            <a:ext uri="{FF2B5EF4-FFF2-40B4-BE49-F238E27FC236}">
              <a16:creationId xmlns="" xmlns:a16="http://schemas.microsoft.com/office/drawing/2014/main" id="{00000000-0008-0000-0400-00008A000000}"/>
            </a:ext>
          </a:extLst>
        </xdr:cNvPr>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44" name="楕円 143">
          <a:extLst>
            <a:ext uri="{FF2B5EF4-FFF2-40B4-BE49-F238E27FC236}">
              <a16:creationId xmlns="" xmlns:a16="http://schemas.microsoft.com/office/drawing/2014/main" id="{00000000-0008-0000-0400-000090000000}"/>
            </a:ext>
          </a:extLst>
        </xdr:cNvPr>
        <xdr:cNvSpPr/>
      </xdr:nvSpPr>
      <xdr:spPr>
        <a:xfrm>
          <a:off x="164592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17797</xdr:rowOff>
    </xdr:from>
    <xdr:ext cx="762000" cy="259045"/>
    <xdr:sp macro="" textlink="">
      <xdr:nvSpPr>
        <xdr:cNvPr id="145" name="物件費該当値テキスト">
          <a:extLst>
            <a:ext uri="{FF2B5EF4-FFF2-40B4-BE49-F238E27FC236}">
              <a16:creationId xmlns="" xmlns:a16="http://schemas.microsoft.com/office/drawing/2014/main" id="{00000000-0008-0000-0400-000091000000}"/>
            </a:ext>
          </a:extLst>
        </xdr:cNvPr>
        <xdr:cNvSpPr txBox="1"/>
      </xdr:nvSpPr>
      <xdr:spPr>
        <a:xfrm>
          <a:off x="16598900" y="27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22860</xdr:rowOff>
    </xdr:from>
    <xdr:to>
      <xdr:col>78</xdr:col>
      <xdr:colOff>120650</xdr:colOff>
      <xdr:row>16</xdr:row>
      <xdr:rowOff>124460</xdr:rowOff>
    </xdr:to>
    <xdr:sp macro="" textlink="">
      <xdr:nvSpPr>
        <xdr:cNvPr id="146" name="楕円 145">
          <a:extLst>
            <a:ext uri="{FF2B5EF4-FFF2-40B4-BE49-F238E27FC236}">
              <a16:creationId xmlns="" xmlns:a16="http://schemas.microsoft.com/office/drawing/2014/main" id="{00000000-0008-0000-0400-000092000000}"/>
            </a:ext>
          </a:extLst>
        </xdr:cNvPr>
        <xdr:cNvSpPr/>
      </xdr:nvSpPr>
      <xdr:spPr>
        <a:xfrm>
          <a:off x="15621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109237</xdr:rowOff>
    </xdr:from>
    <xdr:ext cx="736600" cy="259045"/>
    <xdr:sp macro="" textlink="">
      <xdr:nvSpPr>
        <xdr:cNvPr id="147" name="テキスト ボックス 146">
          <a:extLst>
            <a:ext uri="{FF2B5EF4-FFF2-40B4-BE49-F238E27FC236}">
              <a16:creationId xmlns="" xmlns:a16="http://schemas.microsoft.com/office/drawing/2014/main" id="{00000000-0008-0000-0400-000093000000}"/>
            </a:ext>
          </a:extLst>
        </xdr:cNvPr>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121920</xdr:rowOff>
    </xdr:from>
    <xdr:to>
      <xdr:col>74</xdr:col>
      <xdr:colOff>31750</xdr:colOff>
      <xdr:row>17</xdr:row>
      <xdr:rowOff>52070</xdr:rowOff>
    </xdr:to>
    <xdr:sp macro="" textlink="">
      <xdr:nvSpPr>
        <xdr:cNvPr id="148" name="楕円 147">
          <a:extLst>
            <a:ext uri="{FF2B5EF4-FFF2-40B4-BE49-F238E27FC236}">
              <a16:creationId xmlns="" xmlns:a16="http://schemas.microsoft.com/office/drawing/2014/main" id="{00000000-0008-0000-0400-000094000000}"/>
            </a:ext>
          </a:extLst>
        </xdr:cNvPr>
        <xdr:cNvSpPr/>
      </xdr:nvSpPr>
      <xdr:spPr>
        <a:xfrm>
          <a:off x="14732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36847</xdr:rowOff>
    </xdr:from>
    <xdr:ext cx="762000" cy="259045"/>
    <xdr:sp macro="" textlink="">
      <xdr:nvSpPr>
        <xdr:cNvPr id="149" name="テキスト ボックス 148">
          <a:extLst>
            <a:ext uri="{FF2B5EF4-FFF2-40B4-BE49-F238E27FC236}">
              <a16:creationId xmlns="" xmlns:a16="http://schemas.microsoft.com/office/drawing/2014/main" id="{00000000-0008-0000-0400-000095000000}"/>
            </a:ext>
          </a:extLst>
        </xdr:cNvPr>
        <xdr:cNvSpPr txBox="1"/>
      </xdr:nvSpPr>
      <xdr:spPr>
        <a:xfrm>
          <a:off x="14401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160020</xdr:rowOff>
    </xdr:from>
    <xdr:to>
      <xdr:col>69</xdr:col>
      <xdr:colOff>142875</xdr:colOff>
      <xdr:row>17</xdr:row>
      <xdr:rowOff>90170</xdr:rowOff>
    </xdr:to>
    <xdr:sp macro="" textlink="">
      <xdr:nvSpPr>
        <xdr:cNvPr id="150" name="楕円 149">
          <a:extLst>
            <a:ext uri="{FF2B5EF4-FFF2-40B4-BE49-F238E27FC236}">
              <a16:creationId xmlns="" xmlns:a16="http://schemas.microsoft.com/office/drawing/2014/main" id="{00000000-0008-0000-0400-000096000000}"/>
            </a:ext>
          </a:extLst>
        </xdr:cNvPr>
        <xdr:cNvSpPr/>
      </xdr:nvSpPr>
      <xdr:spPr>
        <a:xfrm>
          <a:off x="13843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125730</xdr:rowOff>
    </xdr:from>
    <xdr:to>
      <xdr:col>65</xdr:col>
      <xdr:colOff>53975</xdr:colOff>
      <xdr:row>18</xdr:row>
      <xdr:rowOff>55880</xdr:rowOff>
    </xdr:to>
    <xdr:sp macro="" textlink="">
      <xdr:nvSpPr>
        <xdr:cNvPr id="152" name="楕円 151">
          <a:extLst>
            <a:ext uri="{FF2B5EF4-FFF2-40B4-BE49-F238E27FC236}">
              <a16:creationId xmlns="" xmlns:a16="http://schemas.microsoft.com/office/drawing/2014/main" id="{00000000-0008-0000-0400-000098000000}"/>
            </a:ext>
          </a:extLst>
        </xdr:cNvPr>
        <xdr:cNvSpPr/>
      </xdr:nvSpPr>
      <xdr:spPr>
        <a:xfrm>
          <a:off x="12954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40657</xdr:rowOff>
    </xdr:from>
    <xdr:ext cx="762000" cy="259045"/>
    <xdr:sp macro="" textlink="">
      <xdr:nvSpPr>
        <xdr:cNvPr id="153" name="テキスト ボックス 152">
          <a:extLst>
            <a:ext uri="{FF2B5EF4-FFF2-40B4-BE49-F238E27FC236}">
              <a16:creationId xmlns="" xmlns:a16="http://schemas.microsoft.com/office/drawing/2014/main" id="{00000000-0008-0000-0400-000099000000}"/>
            </a:ext>
          </a:extLst>
        </xdr:cNvPr>
        <xdr:cNvSpPr txBox="1"/>
      </xdr:nvSpPr>
      <xdr:spPr>
        <a:xfrm>
          <a:off x="12623800" y="31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と同様に今年度は税収が平年並みになったことから増となっており、加えて扶助費は社会福祉費や児童福祉費をなどの給付事業は年々増加傾向は続いていることから、財政を圧迫する扶助費の更なる見直し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a:extLst>
            <a:ext uri="{FF2B5EF4-FFF2-40B4-BE49-F238E27FC236}">
              <a16:creationId xmlns="" xmlns:a16="http://schemas.microsoft.com/office/drawing/2014/main" id="{00000000-0008-0000-0400-0000B5000000}"/>
            </a:ext>
          </a:extLst>
        </xdr:cNvPr>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a:extLst>
            <a:ext uri="{FF2B5EF4-FFF2-40B4-BE49-F238E27FC236}">
              <a16:creationId xmlns="" xmlns:a16="http://schemas.microsoft.com/office/drawing/2014/main" id="{00000000-0008-0000-0400-0000B6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a:extLst>
            <a:ext uri="{FF2B5EF4-FFF2-40B4-BE49-F238E27FC236}">
              <a16:creationId xmlns="" xmlns:a16="http://schemas.microsoft.com/office/drawing/2014/main" id="{00000000-0008-0000-0400-0000B7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a:extLst>
            <a:ext uri="{FF2B5EF4-FFF2-40B4-BE49-F238E27FC236}">
              <a16:creationId xmlns="" xmlns:a16="http://schemas.microsoft.com/office/drawing/2014/main" id="{00000000-0008-0000-0400-0000B8000000}"/>
            </a:ext>
          </a:extLst>
        </xdr:cNvPr>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a:extLst>
            <a:ext uri="{FF2B5EF4-FFF2-40B4-BE49-F238E27FC236}">
              <a16:creationId xmlns="" xmlns:a16="http://schemas.microsoft.com/office/drawing/2014/main" id="{00000000-0008-0000-0400-0000B9000000}"/>
            </a:ext>
          </a:extLst>
        </xdr:cNvPr>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56</xdr:row>
      <xdr:rowOff>139700</xdr:rowOff>
    </xdr:to>
    <xdr:cxnSp macro="">
      <xdr:nvCxnSpPr>
        <xdr:cNvPr id="186" name="直線コネクタ 185">
          <a:extLst>
            <a:ext uri="{FF2B5EF4-FFF2-40B4-BE49-F238E27FC236}">
              <a16:creationId xmlns="" xmlns:a16="http://schemas.microsoft.com/office/drawing/2014/main" id="{00000000-0008-0000-0400-0000BA000000}"/>
            </a:ext>
          </a:extLst>
        </xdr:cNvPr>
        <xdr:cNvCxnSpPr/>
      </xdr:nvCxnSpPr>
      <xdr:spPr>
        <a:xfrm>
          <a:off x="3987800" y="96901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29227</xdr:rowOff>
    </xdr:from>
    <xdr:ext cx="762000" cy="259045"/>
    <xdr:sp macro="" textlink="">
      <xdr:nvSpPr>
        <xdr:cNvPr id="187" name="扶助費平均値テキスト">
          <a:extLst>
            <a:ext uri="{FF2B5EF4-FFF2-40B4-BE49-F238E27FC236}">
              <a16:creationId xmlns="" xmlns:a16="http://schemas.microsoft.com/office/drawing/2014/main" id="{00000000-0008-0000-0400-0000BB000000}"/>
            </a:ext>
          </a:extLst>
        </xdr:cNvPr>
        <xdr:cNvSpPr txBox="1"/>
      </xdr:nvSpPr>
      <xdr:spPr>
        <a:xfrm>
          <a:off x="4914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a:extLst>
            <a:ext uri="{FF2B5EF4-FFF2-40B4-BE49-F238E27FC236}">
              <a16:creationId xmlns="" xmlns:a16="http://schemas.microsoft.com/office/drawing/2014/main" id="{00000000-0008-0000-0400-0000BC000000}"/>
            </a:ext>
          </a:extLst>
        </xdr:cNvPr>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56</xdr:row>
      <xdr:rowOff>152400</xdr:rowOff>
    </xdr:to>
    <xdr:cxnSp macro="">
      <xdr:nvCxnSpPr>
        <xdr:cNvPr id="189" name="直線コネクタ 188">
          <a:extLst>
            <a:ext uri="{FF2B5EF4-FFF2-40B4-BE49-F238E27FC236}">
              <a16:creationId xmlns="" xmlns:a16="http://schemas.microsoft.com/office/drawing/2014/main" id="{00000000-0008-0000-0400-0000BD000000}"/>
            </a:ext>
          </a:extLst>
        </xdr:cNvPr>
        <xdr:cNvCxnSpPr/>
      </xdr:nvCxnSpPr>
      <xdr:spPr>
        <a:xfrm flipV="1">
          <a:off x="3098800" y="9690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a:extLst>
            <a:ext uri="{FF2B5EF4-FFF2-40B4-BE49-F238E27FC236}">
              <a16:creationId xmlns="" xmlns:a16="http://schemas.microsoft.com/office/drawing/2014/main" id="{00000000-0008-0000-0400-0000BE000000}"/>
            </a:ext>
          </a:extLst>
        </xdr:cNvPr>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1" name="テキスト ボックス 190">
          <a:extLst>
            <a:ext uri="{FF2B5EF4-FFF2-40B4-BE49-F238E27FC236}">
              <a16:creationId xmlns="" xmlns:a16="http://schemas.microsoft.com/office/drawing/2014/main" id="{00000000-0008-0000-0400-0000BF000000}"/>
            </a:ext>
          </a:extLst>
        </xdr:cNvPr>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114300</xdr:rowOff>
    </xdr:from>
    <xdr:to>
      <xdr:col>15</xdr:col>
      <xdr:colOff>98425</xdr:colOff>
      <xdr:row>56</xdr:row>
      <xdr:rowOff>152400</xdr:rowOff>
    </xdr:to>
    <xdr:cxnSp macro="">
      <xdr:nvCxnSpPr>
        <xdr:cNvPr id="192" name="直線コネクタ 191">
          <a:extLst>
            <a:ext uri="{FF2B5EF4-FFF2-40B4-BE49-F238E27FC236}">
              <a16:creationId xmlns="" xmlns:a16="http://schemas.microsoft.com/office/drawing/2014/main" id="{00000000-0008-0000-0400-0000C0000000}"/>
            </a:ext>
          </a:extLst>
        </xdr:cNvPr>
        <xdr:cNvCxnSpPr/>
      </xdr:nvCxnSpPr>
      <xdr:spPr>
        <a:xfrm>
          <a:off x="2209800" y="9715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a:extLst>
            <a:ext uri="{FF2B5EF4-FFF2-40B4-BE49-F238E27FC236}">
              <a16:creationId xmlns="" xmlns:a16="http://schemas.microsoft.com/office/drawing/2014/main" id="{00000000-0008-0000-0400-0000C1000000}"/>
            </a:ext>
          </a:extLst>
        </xdr:cNvPr>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400-0000C2000000}"/>
            </a:ext>
          </a:extLst>
        </xdr:cNvPr>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56</xdr:row>
      <xdr:rowOff>114300</xdr:rowOff>
    </xdr:to>
    <xdr:cxnSp macro="">
      <xdr:nvCxnSpPr>
        <xdr:cNvPr id="195" name="直線コネクタ 194">
          <a:extLst>
            <a:ext uri="{FF2B5EF4-FFF2-40B4-BE49-F238E27FC236}">
              <a16:creationId xmlns="" xmlns:a16="http://schemas.microsoft.com/office/drawing/2014/main" id="{00000000-0008-0000-0400-0000C3000000}"/>
            </a:ext>
          </a:extLst>
        </xdr:cNvPr>
        <xdr:cNvCxnSpPr/>
      </xdr:nvCxnSpPr>
      <xdr:spPr>
        <a:xfrm>
          <a:off x="1320800" y="9690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6" name="フローチャート: 判断 195">
          <a:extLst>
            <a:ext uri="{FF2B5EF4-FFF2-40B4-BE49-F238E27FC236}">
              <a16:creationId xmlns="" xmlns:a16="http://schemas.microsoft.com/office/drawing/2014/main" id="{00000000-0008-0000-0400-0000C4000000}"/>
            </a:ext>
          </a:extLst>
        </xdr:cNvPr>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3827</xdr:rowOff>
    </xdr:from>
    <xdr:ext cx="762000" cy="259045"/>
    <xdr:sp macro="" textlink="">
      <xdr:nvSpPr>
        <xdr:cNvPr id="197" name="テキスト ボックス 196">
          <a:extLst>
            <a:ext uri="{FF2B5EF4-FFF2-40B4-BE49-F238E27FC236}">
              <a16:creationId xmlns="" xmlns:a16="http://schemas.microsoft.com/office/drawing/2014/main" id="{00000000-0008-0000-0400-0000C5000000}"/>
            </a:ext>
          </a:extLst>
        </xdr:cNvPr>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a:extLst>
            <a:ext uri="{FF2B5EF4-FFF2-40B4-BE49-F238E27FC236}">
              <a16:creationId xmlns="" xmlns:a16="http://schemas.microsoft.com/office/drawing/2014/main" id="{00000000-0008-0000-0400-0000C6000000}"/>
            </a:ext>
          </a:extLst>
        </xdr:cNvPr>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86377</xdr:rowOff>
    </xdr:from>
    <xdr:ext cx="762000" cy="259045"/>
    <xdr:sp macro="" textlink="">
      <xdr:nvSpPr>
        <xdr:cNvPr id="199" name="テキスト ボックス 198">
          <a:extLst>
            <a:ext uri="{FF2B5EF4-FFF2-40B4-BE49-F238E27FC236}">
              <a16:creationId xmlns="" xmlns:a16="http://schemas.microsoft.com/office/drawing/2014/main" id="{00000000-0008-0000-0400-0000C7000000}"/>
            </a:ext>
          </a:extLst>
        </xdr:cNvPr>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205" name="楕円 204">
          <a:extLst>
            <a:ext uri="{FF2B5EF4-FFF2-40B4-BE49-F238E27FC236}">
              <a16:creationId xmlns="" xmlns:a16="http://schemas.microsoft.com/office/drawing/2014/main" id="{00000000-0008-0000-0400-0000CD000000}"/>
            </a:ext>
          </a:extLst>
        </xdr:cNvPr>
        <xdr:cNvSpPr/>
      </xdr:nvSpPr>
      <xdr:spPr>
        <a:xfrm>
          <a:off x="47752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06" name="扶助費該当値テキスト">
          <a:extLst>
            <a:ext uri="{FF2B5EF4-FFF2-40B4-BE49-F238E27FC236}">
              <a16:creationId xmlns="" xmlns:a16="http://schemas.microsoft.com/office/drawing/2014/main" id="{00000000-0008-0000-0400-0000CE000000}"/>
            </a:ext>
          </a:extLst>
        </xdr:cNvPr>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07" name="楕円 206">
          <a:extLst>
            <a:ext uri="{FF2B5EF4-FFF2-40B4-BE49-F238E27FC236}">
              <a16:creationId xmlns="" xmlns:a16="http://schemas.microsoft.com/office/drawing/2014/main" id="{00000000-0008-0000-0400-0000CF000000}"/>
            </a:ext>
          </a:extLst>
        </xdr:cNvPr>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208" name="テキスト ボックス 207">
          <a:extLst>
            <a:ext uri="{FF2B5EF4-FFF2-40B4-BE49-F238E27FC236}">
              <a16:creationId xmlns="" xmlns:a16="http://schemas.microsoft.com/office/drawing/2014/main" id="{00000000-0008-0000-0400-0000D0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101600</xdr:rowOff>
    </xdr:from>
    <xdr:to>
      <xdr:col>15</xdr:col>
      <xdr:colOff>149225</xdr:colOff>
      <xdr:row>57</xdr:row>
      <xdr:rowOff>31750</xdr:rowOff>
    </xdr:to>
    <xdr:sp macro="" textlink="">
      <xdr:nvSpPr>
        <xdr:cNvPr id="209" name="楕円 208">
          <a:extLst>
            <a:ext uri="{FF2B5EF4-FFF2-40B4-BE49-F238E27FC236}">
              <a16:creationId xmlns="" xmlns:a16="http://schemas.microsoft.com/office/drawing/2014/main" id="{00000000-0008-0000-0400-0000D1000000}"/>
            </a:ext>
          </a:extLst>
        </xdr:cNvPr>
        <xdr:cNvSpPr/>
      </xdr:nvSpPr>
      <xdr:spPr>
        <a:xfrm>
          <a:off x="3048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210" name="テキスト ボックス 209">
          <a:extLst>
            <a:ext uri="{FF2B5EF4-FFF2-40B4-BE49-F238E27FC236}">
              <a16:creationId xmlns="" xmlns:a16="http://schemas.microsoft.com/office/drawing/2014/main" id="{00000000-0008-0000-0400-0000D2000000}"/>
            </a:ext>
          </a:extLst>
        </xdr:cNvPr>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63500</xdr:rowOff>
    </xdr:from>
    <xdr:to>
      <xdr:col>11</xdr:col>
      <xdr:colOff>60325</xdr:colOff>
      <xdr:row>56</xdr:row>
      <xdr:rowOff>165100</xdr:rowOff>
    </xdr:to>
    <xdr:sp macro="" textlink="">
      <xdr:nvSpPr>
        <xdr:cNvPr id="211" name="楕円 210">
          <a:extLst>
            <a:ext uri="{FF2B5EF4-FFF2-40B4-BE49-F238E27FC236}">
              <a16:creationId xmlns="" xmlns:a16="http://schemas.microsoft.com/office/drawing/2014/main" id="{00000000-0008-0000-0400-0000D3000000}"/>
            </a:ext>
          </a:extLst>
        </xdr:cNvPr>
        <xdr:cNvSpPr/>
      </xdr:nvSpPr>
      <xdr:spPr>
        <a:xfrm>
          <a:off x="2159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3827</xdr:rowOff>
    </xdr:from>
    <xdr:ext cx="762000" cy="259045"/>
    <xdr:sp macro="" textlink="">
      <xdr:nvSpPr>
        <xdr:cNvPr id="212" name="テキスト ボックス 211">
          <a:extLst>
            <a:ext uri="{FF2B5EF4-FFF2-40B4-BE49-F238E27FC236}">
              <a16:creationId xmlns="" xmlns:a16="http://schemas.microsoft.com/office/drawing/2014/main" id="{00000000-0008-0000-0400-0000D4000000}"/>
            </a:ext>
          </a:extLst>
        </xdr:cNvPr>
        <xdr:cNvSpPr txBox="1"/>
      </xdr:nvSpPr>
      <xdr:spPr>
        <a:xfrm>
          <a:off x="1828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3" name="楕円 212">
          <a:extLst>
            <a:ext uri="{FF2B5EF4-FFF2-40B4-BE49-F238E27FC236}">
              <a16:creationId xmlns="" xmlns:a16="http://schemas.microsoft.com/office/drawing/2014/main" id="{00000000-0008-0000-0400-0000D5000000}"/>
            </a:ext>
          </a:extLst>
        </xdr:cNvPr>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14" name="テキスト ボックス 213">
          <a:extLst>
            <a:ext uri="{FF2B5EF4-FFF2-40B4-BE49-F238E27FC236}">
              <a16:creationId xmlns="" xmlns:a16="http://schemas.microsoft.com/office/drawing/2014/main" id="{00000000-0008-0000-0400-0000D6000000}"/>
            </a:ext>
          </a:extLst>
        </xdr:cNvPr>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比率は、全国平均、神奈川県平均及び類似団体平均を大幅に上回っており、近年増加の傾向にある。この主な要因は、国民健康保険などの特別会計への繰出金が多額となり、今年度も下水道事業を除く特別会計で前年度から増となっていることが挙げられる。</a:t>
          </a:r>
        </a:p>
        <a:p>
          <a:r>
            <a:rPr kumimoji="1" lang="ja-JP" altLang="en-US" sz="1300">
              <a:latin typeface="ＭＳ Ｐゴシック" panose="020B0600070205080204" pitchFamily="50" charset="-128"/>
              <a:ea typeface="ＭＳ Ｐゴシック" panose="020B0600070205080204" pitchFamily="50" charset="-128"/>
            </a:rPr>
            <a:t>　事業会計での医療費や介護サービス給付費等の適正化に注力し歳出抑制を図るとともに、歳入の面でも見直しを検討し、一般会計からの繰出金の抑制を図る。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a:extLst>
            <a:ext uri="{FF2B5EF4-FFF2-40B4-BE49-F238E27FC236}">
              <a16:creationId xmlns="" xmlns:a16="http://schemas.microsoft.com/office/drawing/2014/main" id="{00000000-0008-0000-0400-0000E5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a:extLst>
            <a:ext uri="{FF2B5EF4-FFF2-40B4-BE49-F238E27FC236}">
              <a16:creationId xmlns="" xmlns:a16="http://schemas.microsoft.com/office/drawing/2014/main" id="{00000000-0008-0000-0400-0000E6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a:extLst>
            <a:ext uri="{FF2B5EF4-FFF2-40B4-BE49-F238E27FC236}">
              <a16:creationId xmlns="" xmlns:a16="http://schemas.microsoft.com/office/drawing/2014/main" id="{00000000-0008-0000-0400-0000EE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a:extLst>
            <a:ext uri="{FF2B5EF4-FFF2-40B4-BE49-F238E27FC236}">
              <a16:creationId xmlns="" xmlns:a16="http://schemas.microsoft.com/office/drawing/2014/main" id="{00000000-0008-0000-0400-0000F0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a:extLst>
            <a:ext uri="{FF2B5EF4-FFF2-40B4-BE49-F238E27FC236}">
              <a16:creationId xmlns="" xmlns:a16="http://schemas.microsoft.com/office/drawing/2014/main" id="{00000000-0008-0000-0400-0000F1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a:extLst>
            <a:ext uri="{FF2B5EF4-FFF2-40B4-BE49-F238E27FC236}">
              <a16:creationId xmlns="" xmlns:a16="http://schemas.microsoft.com/office/drawing/2014/main" id="{00000000-0008-0000-0400-0000F2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a:extLst>
            <a:ext uri="{FF2B5EF4-FFF2-40B4-BE49-F238E27FC236}">
              <a16:creationId xmlns="" xmlns:a16="http://schemas.microsoft.com/office/drawing/2014/main" id="{00000000-0008-0000-0400-0000F6000000}"/>
            </a:ext>
          </a:extLst>
        </xdr:cNvPr>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a:extLst>
            <a:ext uri="{FF2B5EF4-FFF2-40B4-BE49-F238E27FC236}">
              <a16:creationId xmlns="" xmlns:a16="http://schemas.microsoft.com/office/drawing/2014/main" id="{00000000-0008-0000-0400-0000F7000000}"/>
            </a:ext>
          </a:extLst>
        </xdr:cNvPr>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a:extLst>
            <a:ext uri="{FF2B5EF4-FFF2-40B4-BE49-F238E27FC236}">
              <a16:creationId xmlns="" xmlns:a16="http://schemas.microsoft.com/office/drawing/2014/main" id="{00000000-0008-0000-0400-0000F8000000}"/>
            </a:ext>
          </a:extLst>
        </xdr:cNvPr>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a:extLst>
            <a:ext uri="{FF2B5EF4-FFF2-40B4-BE49-F238E27FC236}">
              <a16:creationId xmlns="" xmlns:a16="http://schemas.microsoft.com/office/drawing/2014/main" id="{00000000-0008-0000-0400-0000F9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a:extLst>
            <a:ext uri="{FF2B5EF4-FFF2-40B4-BE49-F238E27FC236}">
              <a16:creationId xmlns="" xmlns:a16="http://schemas.microsoft.com/office/drawing/2014/main" id="{00000000-0008-0000-0400-0000FA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107950</xdr:rowOff>
    </xdr:from>
    <xdr:to>
      <xdr:col>82</xdr:col>
      <xdr:colOff>107950</xdr:colOff>
      <xdr:row>60</xdr:row>
      <xdr:rowOff>155575</xdr:rowOff>
    </xdr:to>
    <xdr:cxnSp macro="">
      <xdr:nvCxnSpPr>
        <xdr:cNvPr id="251" name="直線コネクタ 250">
          <a:extLst>
            <a:ext uri="{FF2B5EF4-FFF2-40B4-BE49-F238E27FC236}">
              <a16:creationId xmlns="" xmlns:a16="http://schemas.microsoft.com/office/drawing/2014/main" id="{00000000-0008-0000-0400-0000FB000000}"/>
            </a:ext>
          </a:extLst>
        </xdr:cNvPr>
        <xdr:cNvCxnSpPr/>
      </xdr:nvCxnSpPr>
      <xdr:spPr>
        <a:xfrm>
          <a:off x="15671800" y="1039495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159402</xdr:rowOff>
    </xdr:from>
    <xdr:ext cx="762000" cy="259045"/>
    <xdr:sp macro="" textlink="">
      <xdr:nvSpPr>
        <xdr:cNvPr id="252" name="その他平均値テキスト">
          <a:extLst>
            <a:ext uri="{FF2B5EF4-FFF2-40B4-BE49-F238E27FC236}">
              <a16:creationId xmlns="" xmlns:a16="http://schemas.microsoft.com/office/drawing/2014/main" id="{00000000-0008-0000-0400-0000FC000000}"/>
            </a:ext>
          </a:extLst>
        </xdr:cNvPr>
        <xdr:cNvSpPr txBox="1"/>
      </xdr:nvSpPr>
      <xdr:spPr>
        <a:xfrm>
          <a:off x="16598900" y="9589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a:extLst>
            <a:ext uri="{FF2B5EF4-FFF2-40B4-BE49-F238E27FC236}">
              <a16:creationId xmlns="" xmlns:a16="http://schemas.microsoft.com/office/drawing/2014/main" id="{00000000-0008-0000-0400-0000FD000000}"/>
            </a:ext>
          </a:extLst>
        </xdr:cNvPr>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165100</xdr:rowOff>
    </xdr:from>
    <xdr:to>
      <xdr:col>78</xdr:col>
      <xdr:colOff>69850</xdr:colOff>
      <xdr:row>60</xdr:row>
      <xdr:rowOff>107950</xdr:rowOff>
    </xdr:to>
    <xdr:cxnSp macro="">
      <xdr:nvCxnSpPr>
        <xdr:cNvPr id="254" name="直線コネクタ 253">
          <a:extLst>
            <a:ext uri="{FF2B5EF4-FFF2-40B4-BE49-F238E27FC236}">
              <a16:creationId xmlns="" xmlns:a16="http://schemas.microsoft.com/office/drawing/2014/main" id="{00000000-0008-0000-0400-0000FE000000}"/>
            </a:ext>
          </a:extLst>
        </xdr:cNvPr>
        <xdr:cNvCxnSpPr/>
      </xdr:nvCxnSpPr>
      <xdr:spPr>
        <a:xfrm>
          <a:off x="14782800" y="102806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a:extLst>
            <a:ext uri="{FF2B5EF4-FFF2-40B4-BE49-F238E27FC236}">
              <a16:creationId xmlns="" xmlns:a16="http://schemas.microsoft.com/office/drawing/2014/main" id="{00000000-0008-0000-0400-0000FF000000}"/>
            </a:ext>
          </a:extLst>
        </xdr:cNvPr>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111777</xdr:rowOff>
    </xdr:from>
    <xdr:ext cx="736600" cy="259045"/>
    <xdr:sp macro="" textlink="">
      <xdr:nvSpPr>
        <xdr:cNvPr id="256" name="テキスト ボックス 255">
          <a:extLst>
            <a:ext uri="{FF2B5EF4-FFF2-40B4-BE49-F238E27FC236}">
              <a16:creationId xmlns="" xmlns:a16="http://schemas.microsoft.com/office/drawing/2014/main" id="{00000000-0008-0000-0400-000000010000}"/>
            </a:ext>
          </a:extLst>
        </xdr:cNvPr>
        <xdr:cNvSpPr txBox="1"/>
      </xdr:nvSpPr>
      <xdr:spPr>
        <a:xfrm>
          <a:off x="15290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165100</xdr:rowOff>
    </xdr:from>
    <xdr:to>
      <xdr:col>73</xdr:col>
      <xdr:colOff>180975</xdr:colOff>
      <xdr:row>61</xdr:row>
      <xdr:rowOff>22225</xdr:rowOff>
    </xdr:to>
    <xdr:cxnSp macro="">
      <xdr:nvCxnSpPr>
        <xdr:cNvPr id="257" name="直線コネクタ 256">
          <a:extLst>
            <a:ext uri="{FF2B5EF4-FFF2-40B4-BE49-F238E27FC236}">
              <a16:creationId xmlns="" xmlns:a16="http://schemas.microsoft.com/office/drawing/2014/main" id="{00000000-0008-0000-0400-000001010000}"/>
            </a:ext>
          </a:extLst>
        </xdr:cNvPr>
        <xdr:cNvCxnSpPr/>
      </xdr:nvCxnSpPr>
      <xdr:spPr>
        <a:xfrm flipV="1">
          <a:off x="13893800" y="10280650"/>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a:extLst>
            <a:ext uri="{FF2B5EF4-FFF2-40B4-BE49-F238E27FC236}">
              <a16:creationId xmlns="" xmlns:a16="http://schemas.microsoft.com/office/drawing/2014/main" id="{00000000-0008-0000-0400-000002010000}"/>
            </a:ext>
          </a:extLst>
        </xdr:cNvPr>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102252</xdr:rowOff>
    </xdr:from>
    <xdr:ext cx="762000" cy="259045"/>
    <xdr:sp macro="" textlink="">
      <xdr:nvSpPr>
        <xdr:cNvPr id="259" name="テキスト ボックス 258">
          <a:extLst>
            <a:ext uri="{FF2B5EF4-FFF2-40B4-BE49-F238E27FC236}">
              <a16:creationId xmlns="" xmlns:a16="http://schemas.microsoft.com/office/drawing/2014/main" id="{00000000-0008-0000-0400-000003010000}"/>
            </a:ext>
          </a:extLst>
        </xdr:cNvPr>
        <xdr:cNvSpPr txBox="1"/>
      </xdr:nvSpPr>
      <xdr:spPr>
        <a:xfrm>
          <a:off x="14401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136525</xdr:rowOff>
    </xdr:from>
    <xdr:to>
      <xdr:col>69</xdr:col>
      <xdr:colOff>92075</xdr:colOff>
      <xdr:row>61</xdr:row>
      <xdr:rowOff>22225</xdr:rowOff>
    </xdr:to>
    <xdr:cxnSp macro="">
      <xdr:nvCxnSpPr>
        <xdr:cNvPr id="260" name="直線コネクタ 259">
          <a:extLst>
            <a:ext uri="{FF2B5EF4-FFF2-40B4-BE49-F238E27FC236}">
              <a16:creationId xmlns="" xmlns:a16="http://schemas.microsoft.com/office/drawing/2014/main" id="{00000000-0008-0000-0400-000004010000}"/>
            </a:ext>
          </a:extLst>
        </xdr:cNvPr>
        <xdr:cNvCxnSpPr/>
      </xdr:nvCxnSpPr>
      <xdr:spPr>
        <a:xfrm>
          <a:off x="13004800" y="1025207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123825</xdr:rowOff>
    </xdr:from>
    <xdr:to>
      <xdr:col>69</xdr:col>
      <xdr:colOff>142875</xdr:colOff>
      <xdr:row>57</xdr:row>
      <xdr:rowOff>53975</xdr:rowOff>
    </xdr:to>
    <xdr:sp macro="" textlink="">
      <xdr:nvSpPr>
        <xdr:cNvPr id="261" name="フローチャート: 判断 260">
          <a:extLst>
            <a:ext uri="{FF2B5EF4-FFF2-40B4-BE49-F238E27FC236}">
              <a16:creationId xmlns="" xmlns:a16="http://schemas.microsoft.com/office/drawing/2014/main" id="{00000000-0008-0000-0400-000005010000}"/>
            </a:ext>
          </a:extLst>
        </xdr:cNvPr>
        <xdr:cNvSpPr/>
      </xdr:nvSpPr>
      <xdr:spPr>
        <a:xfrm>
          <a:off x="13843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64152</xdr:rowOff>
    </xdr:from>
    <xdr:ext cx="762000" cy="259045"/>
    <xdr:sp macro="" textlink="">
      <xdr:nvSpPr>
        <xdr:cNvPr id="262" name="テキスト ボックス 261">
          <a:extLst>
            <a:ext uri="{FF2B5EF4-FFF2-40B4-BE49-F238E27FC236}">
              <a16:creationId xmlns="" xmlns:a16="http://schemas.microsoft.com/office/drawing/2014/main" id="{00000000-0008-0000-0400-000006010000}"/>
            </a:ext>
          </a:extLst>
        </xdr:cNvPr>
        <xdr:cNvSpPr txBox="1"/>
      </xdr:nvSpPr>
      <xdr:spPr>
        <a:xfrm>
          <a:off x="13512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a:extLst>
            <a:ext uri="{FF2B5EF4-FFF2-40B4-BE49-F238E27FC236}">
              <a16:creationId xmlns="" xmlns:a16="http://schemas.microsoft.com/office/drawing/2014/main" id="{00000000-0008-0000-0400-000007010000}"/>
            </a:ext>
          </a:extLst>
        </xdr:cNvPr>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73677</xdr:rowOff>
    </xdr:from>
    <xdr:ext cx="762000" cy="259045"/>
    <xdr:sp macro="" textlink="">
      <xdr:nvSpPr>
        <xdr:cNvPr id="264" name="テキスト ボックス 263">
          <a:extLst>
            <a:ext uri="{FF2B5EF4-FFF2-40B4-BE49-F238E27FC236}">
              <a16:creationId xmlns="" xmlns:a16="http://schemas.microsoft.com/office/drawing/2014/main" id="{00000000-0008-0000-0400-000008010000}"/>
            </a:ext>
          </a:extLst>
        </xdr:cNvPr>
        <xdr:cNvSpPr txBox="1"/>
      </xdr:nvSpPr>
      <xdr:spPr>
        <a:xfrm>
          <a:off x="12623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104775</xdr:rowOff>
    </xdr:from>
    <xdr:to>
      <xdr:col>82</xdr:col>
      <xdr:colOff>158750</xdr:colOff>
      <xdr:row>61</xdr:row>
      <xdr:rowOff>34925</xdr:rowOff>
    </xdr:to>
    <xdr:sp macro="" textlink="">
      <xdr:nvSpPr>
        <xdr:cNvPr id="270" name="楕円 269">
          <a:extLst>
            <a:ext uri="{FF2B5EF4-FFF2-40B4-BE49-F238E27FC236}">
              <a16:creationId xmlns="" xmlns:a16="http://schemas.microsoft.com/office/drawing/2014/main" id="{00000000-0008-0000-0400-00000E010000}"/>
            </a:ext>
          </a:extLst>
        </xdr:cNvPr>
        <xdr:cNvSpPr/>
      </xdr:nvSpPr>
      <xdr:spPr>
        <a:xfrm>
          <a:off x="16459200" y="1039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76852</xdr:rowOff>
    </xdr:from>
    <xdr:ext cx="762000" cy="259045"/>
    <xdr:sp macro="" textlink="">
      <xdr:nvSpPr>
        <xdr:cNvPr id="271" name="その他該当値テキスト">
          <a:extLst>
            <a:ext uri="{FF2B5EF4-FFF2-40B4-BE49-F238E27FC236}">
              <a16:creationId xmlns="" xmlns:a16="http://schemas.microsoft.com/office/drawing/2014/main" id="{00000000-0008-0000-0400-00000F010000}"/>
            </a:ext>
          </a:extLst>
        </xdr:cNvPr>
        <xdr:cNvSpPr txBox="1"/>
      </xdr:nvSpPr>
      <xdr:spPr>
        <a:xfrm>
          <a:off x="16598900" y="1036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57150</xdr:rowOff>
    </xdr:from>
    <xdr:to>
      <xdr:col>78</xdr:col>
      <xdr:colOff>120650</xdr:colOff>
      <xdr:row>60</xdr:row>
      <xdr:rowOff>158750</xdr:rowOff>
    </xdr:to>
    <xdr:sp macro="" textlink="">
      <xdr:nvSpPr>
        <xdr:cNvPr id="272" name="楕円 271">
          <a:extLst>
            <a:ext uri="{FF2B5EF4-FFF2-40B4-BE49-F238E27FC236}">
              <a16:creationId xmlns="" xmlns:a16="http://schemas.microsoft.com/office/drawing/2014/main" id="{00000000-0008-0000-0400-000010010000}"/>
            </a:ext>
          </a:extLst>
        </xdr:cNvPr>
        <xdr:cNvSpPr/>
      </xdr:nvSpPr>
      <xdr:spPr>
        <a:xfrm>
          <a:off x="15621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143527</xdr:rowOff>
    </xdr:from>
    <xdr:ext cx="736600" cy="259045"/>
    <xdr:sp macro="" textlink="">
      <xdr:nvSpPr>
        <xdr:cNvPr id="273" name="テキスト ボックス 272">
          <a:extLst>
            <a:ext uri="{FF2B5EF4-FFF2-40B4-BE49-F238E27FC236}">
              <a16:creationId xmlns="" xmlns:a16="http://schemas.microsoft.com/office/drawing/2014/main" id="{00000000-0008-0000-0400-000011010000}"/>
            </a:ext>
          </a:extLst>
        </xdr:cNvPr>
        <xdr:cNvSpPr txBox="1"/>
      </xdr:nvSpPr>
      <xdr:spPr>
        <a:xfrm>
          <a:off x="15290800" y="1043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114300</xdr:rowOff>
    </xdr:from>
    <xdr:to>
      <xdr:col>74</xdr:col>
      <xdr:colOff>31750</xdr:colOff>
      <xdr:row>60</xdr:row>
      <xdr:rowOff>44450</xdr:rowOff>
    </xdr:to>
    <xdr:sp macro="" textlink="">
      <xdr:nvSpPr>
        <xdr:cNvPr id="274" name="楕円 273">
          <a:extLst>
            <a:ext uri="{FF2B5EF4-FFF2-40B4-BE49-F238E27FC236}">
              <a16:creationId xmlns="" xmlns:a16="http://schemas.microsoft.com/office/drawing/2014/main" id="{00000000-0008-0000-0400-000012010000}"/>
            </a:ext>
          </a:extLst>
        </xdr:cNvPr>
        <xdr:cNvSpPr/>
      </xdr:nvSpPr>
      <xdr:spPr>
        <a:xfrm>
          <a:off x="14732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29227</xdr:rowOff>
    </xdr:from>
    <xdr:ext cx="762000" cy="259045"/>
    <xdr:sp macro="" textlink="">
      <xdr:nvSpPr>
        <xdr:cNvPr id="275" name="テキスト ボックス 274">
          <a:extLst>
            <a:ext uri="{FF2B5EF4-FFF2-40B4-BE49-F238E27FC236}">
              <a16:creationId xmlns="" xmlns:a16="http://schemas.microsoft.com/office/drawing/2014/main" id="{00000000-0008-0000-0400-000013010000}"/>
            </a:ext>
          </a:extLst>
        </xdr:cNvPr>
        <xdr:cNvSpPr txBox="1"/>
      </xdr:nvSpPr>
      <xdr:spPr>
        <a:xfrm>
          <a:off x="14401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142875</xdr:rowOff>
    </xdr:from>
    <xdr:to>
      <xdr:col>69</xdr:col>
      <xdr:colOff>142875</xdr:colOff>
      <xdr:row>61</xdr:row>
      <xdr:rowOff>73025</xdr:rowOff>
    </xdr:to>
    <xdr:sp macro="" textlink="">
      <xdr:nvSpPr>
        <xdr:cNvPr id="276" name="楕円 275">
          <a:extLst>
            <a:ext uri="{FF2B5EF4-FFF2-40B4-BE49-F238E27FC236}">
              <a16:creationId xmlns="" xmlns:a16="http://schemas.microsoft.com/office/drawing/2014/main" id="{00000000-0008-0000-0400-000014010000}"/>
            </a:ext>
          </a:extLst>
        </xdr:cNvPr>
        <xdr:cNvSpPr/>
      </xdr:nvSpPr>
      <xdr:spPr>
        <a:xfrm>
          <a:off x="13843000" y="1042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57802</xdr:rowOff>
    </xdr:from>
    <xdr:ext cx="762000" cy="259045"/>
    <xdr:sp macro="" textlink="">
      <xdr:nvSpPr>
        <xdr:cNvPr id="277" name="テキスト ボックス 276">
          <a:extLst>
            <a:ext uri="{FF2B5EF4-FFF2-40B4-BE49-F238E27FC236}">
              <a16:creationId xmlns="" xmlns:a16="http://schemas.microsoft.com/office/drawing/2014/main" id="{00000000-0008-0000-0400-000015010000}"/>
            </a:ext>
          </a:extLst>
        </xdr:cNvPr>
        <xdr:cNvSpPr txBox="1"/>
      </xdr:nvSpPr>
      <xdr:spPr>
        <a:xfrm>
          <a:off x="13512800" y="1051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85725</xdr:rowOff>
    </xdr:from>
    <xdr:to>
      <xdr:col>65</xdr:col>
      <xdr:colOff>53975</xdr:colOff>
      <xdr:row>60</xdr:row>
      <xdr:rowOff>15875</xdr:rowOff>
    </xdr:to>
    <xdr:sp macro="" textlink="">
      <xdr:nvSpPr>
        <xdr:cNvPr id="278" name="楕円 277">
          <a:extLst>
            <a:ext uri="{FF2B5EF4-FFF2-40B4-BE49-F238E27FC236}">
              <a16:creationId xmlns="" xmlns:a16="http://schemas.microsoft.com/office/drawing/2014/main" id="{00000000-0008-0000-0400-000016010000}"/>
            </a:ext>
          </a:extLst>
        </xdr:cNvPr>
        <xdr:cNvSpPr/>
      </xdr:nvSpPr>
      <xdr:spPr>
        <a:xfrm>
          <a:off x="12954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652</xdr:rowOff>
    </xdr:from>
    <xdr:ext cx="762000" cy="259045"/>
    <xdr:sp macro="" textlink="">
      <xdr:nvSpPr>
        <xdr:cNvPr id="279" name="テキスト ボックス 278">
          <a:extLst>
            <a:ext uri="{FF2B5EF4-FFF2-40B4-BE49-F238E27FC236}">
              <a16:creationId xmlns="" xmlns:a16="http://schemas.microsoft.com/office/drawing/2014/main" id="{00000000-0008-0000-0400-000017010000}"/>
            </a:ext>
          </a:extLst>
        </xdr:cNvPr>
        <xdr:cNvSpPr txBox="1"/>
      </xdr:nvSpPr>
      <xdr:spPr>
        <a:xfrm>
          <a:off x="12623800" y="1028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補助費等に係る比率は、補助額の妥当性や事業の費用対効果の精査による費用の抑制の結果、類似団体平均、県市町村平均及び全国市町村平均をいずれも下回っている。</a:t>
          </a:r>
        </a:p>
        <a:p>
          <a:r>
            <a:rPr kumimoji="1" lang="ja-JP" altLang="en-US" sz="1300">
              <a:latin typeface="ＭＳ Ｐゴシック" panose="020B0600070205080204" pitchFamily="50" charset="-128"/>
              <a:ea typeface="ＭＳ Ｐゴシック" panose="020B0600070205080204" pitchFamily="50" charset="-128"/>
            </a:rPr>
            <a:t>　引き続き補助金等の効果を検証し、補助費全体の厳正な精査に努める。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a:extLst>
            <a:ext uri="{FF2B5EF4-FFF2-40B4-BE49-F238E27FC236}">
              <a16:creationId xmlns="" xmlns:a16="http://schemas.microsoft.com/office/drawing/2014/main" id="{00000000-0008-0000-0400-000030010000}"/>
            </a:ext>
          </a:extLst>
        </xdr:cNvPr>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a:extLst>
            <a:ext uri="{FF2B5EF4-FFF2-40B4-BE49-F238E27FC236}">
              <a16:creationId xmlns="" xmlns:a16="http://schemas.microsoft.com/office/drawing/2014/main" id="{00000000-0008-0000-0400-000031010000}"/>
            </a:ext>
          </a:extLst>
        </xdr:cNvPr>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a:extLst>
            <a:ext uri="{FF2B5EF4-FFF2-40B4-BE49-F238E27FC236}">
              <a16:creationId xmlns="" xmlns:a16="http://schemas.microsoft.com/office/drawing/2014/main" id="{00000000-0008-0000-0400-000032010000}"/>
            </a:ext>
          </a:extLst>
        </xdr:cNvPr>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a:extLst>
            <a:ext uri="{FF2B5EF4-FFF2-40B4-BE49-F238E27FC236}">
              <a16:creationId xmlns="" xmlns:a16="http://schemas.microsoft.com/office/drawing/2014/main" id="{00000000-0008-0000-0400-000033010000}"/>
            </a:ext>
          </a:extLst>
        </xdr:cNvPr>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a:extLst>
            <a:ext uri="{FF2B5EF4-FFF2-40B4-BE49-F238E27FC236}">
              <a16:creationId xmlns="" xmlns:a16="http://schemas.microsoft.com/office/drawing/2014/main" id="{00000000-0008-0000-0400-000034010000}"/>
            </a:ext>
          </a:extLst>
        </xdr:cNvPr>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145288</xdr:rowOff>
    </xdr:from>
    <xdr:to>
      <xdr:col>82</xdr:col>
      <xdr:colOff>107950</xdr:colOff>
      <xdr:row>35</xdr:row>
      <xdr:rowOff>14986</xdr:rowOff>
    </xdr:to>
    <xdr:cxnSp macro="">
      <xdr:nvCxnSpPr>
        <xdr:cNvPr id="309" name="直線コネクタ 308">
          <a:extLst>
            <a:ext uri="{FF2B5EF4-FFF2-40B4-BE49-F238E27FC236}">
              <a16:creationId xmlns="" xmlns:a16="http://schemas.microsoft.com/office/drawing/2014/main" id="{00000000-0008-0000-0400-000035010000}"/>
            </a:ext>
          </a:extLst>
        </xdr:cNvPr>
        <xdr:cNvCxnSpPr/>
      </xdr:nvCxnSpPr>
      <xdr:spPr>
        <a:xfrm>
          <a:off x="15671800" y="597458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98569</xdr:rowOff>
    </xdr:from>
    <xdr:ext cx="762000" cy="259045"/>
    <xdr:sp macro="" textlink="">
      <xdr:nvSpPr>
        <xdr:cNvPr id="310" name="補助費等平均値テキスト">
          <a:extLst>
            <a:ext uri="{FF2B5EF4-FFF2-40B4-BE49-F238E27FC236}">
              <a16:creationId xmlns="" xmlns:a16="http://schemas.microsoft.com/office/drawing/2014/main" id="{00000000-0008-0000-0400-000036010000}"/>
            </a:ext>
          </a:extLst>
        </xdr:cNvPr>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a:extLst>
            <a:ext uri="{FF2B5EF4-FFF2-40B4-BE49-F238E27FC236}">
              <a16:creationId xmlns="" xmlns:a16="http://schemas.microsoft.com/office/drawing/2014/main" id="{00000000-0008-0000-0400-000037010000}"/>
            </a:ext>
          </a:extLst>
        </xdr:cNvPr>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145288</xdr:rowOff>
    </xdr:from>
    <xdr:to>
      <xdr:col>78</xdr:col>
      <xdr:colOff>69850</xdr:colOff>
      <xdr:row>34</xdr:row>
      <xdr:rowOff>168148</xdr:rowOff>
    </xdr:to>
    <xdr:cxnSp macro="">
      <xdr:nvCxnSpPr>
        <xdr:cNvPr id="312" name="直線コネクタ 311">
          <a:extLst>
            <a:ext uri="{FF2B5EF4-FFF2-40B4-BE49-F238E27FC236}">
              <a16:creationId xmlns="" xmlns:a16="http://schemas.microsoft.com/office/drawing/2014/main" id="{00000000-0008-0000-0400-000038010000}"/>
            </a:ext>
          </a:extLst>
        </xdr:cNvPr>
        <xdr:cNvCxnSpPr/>
      </xdr:nvCxnSpPr>
      <xdr:spPr>
        <a:xfrm flipV="1">
          <a:off x="14782800" y="59745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a:extLst>
            <a:ext uri="{FF2B5EF4-FFF2-40B4-BE49-F238E27FC236}">
              <a16:creationId xmlns="" xmlns:a16="http://schemas.microsoft.com/office/drawing/2014/main" id="{00000000-0008-0000-0400-00003A010000}"/>
            </a:ext>
          </a:extLst>
        </xdr:cNvPr>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168148</xdr:rowOff>
    </xdr:from>
    <xdr:to>
      <xdr:col>73</xdr:col>
      <xdr:colOff>180975</xdr:colOff>
      <xdr:row>35</xdr:row>
      <xdr:rowOff>37846</xdr:rowOff>
    </xdr:to>
    <xdr:cxnSp macro="">
      <xdr:nvCxnSpPr>
        <xdr:cNvPr id="315" name="直線コネクタ 314">
          <a:extLst>
            <a:ext uri="{FF2B5EF4-FFF2-40B4-BE49-F238E27FC236}">
              <a16:creationId xmlns="" xmlns:a16="http://schemas.microsoft.com/office/drawing/2014/main" id="{00000000-0008-0000-0400-00003B010000}"/>
            </a:ext>
          </a:extLst>
        </xdr:cNvPr>
        <xdr:cNvCxnSpPr/>
      </xdr:nvCxnSpPr>
      <xdr:spPr>
        <a:xfrm flipV="1">
          <a:off x="13893800" y="59974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a:extLst>
            <a:ext uri="{FF2B5EF4-FFF2-40B4-BE49-F238E27FC236}">
              <a16:creationId xmlns="" xmlns:a16="http://schemas.microsoft.com/office/drawing/2014/main" id="{00000000-0008-0000-0400-00003C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7" name="テキスト ボックス 316">
          <a:extLst>
            <a:ext uri="{FF2B5EF4-FFF2-40B4-BE49-F238E27FC236}">
              <a16:creationId xmlns="" xmlns:a16="http://schemas.microsoft.com/office/drawing/2014/main" id="{00000000-0008-0000-0400-00003D010000}"/>
            </a:ext>
          </a:extLst>
        </xdr:cNvPr>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33274</xdr:rowOff>
    </xdr:from>
    <xdr:to>
      <xdr:col>69</xdr:col>
      <xdr:colOff>92075</xdr:colOff>
      <xdr:row>35</xdr:row>
      <xdr:rowOff>37846</xdr:rowOff>
    </xdr:to>
    <xdr:cxnSp macro="">
      <xdr:nvCxnSpPr>
        <xdr:cNvPr id="318" name="直線コネクタ 317">
          <a:extLst>
            <a:ext uri="{FF2B5EF4-FFF2-40B4-BE49-F238E27FC236}">
              <a16:creationId xmlns="" xmlns:a16="http://schemas.microsoft.com/office/drawing/2014/main" id="{00000000-0008-0000-0400-00003E010000}"/>
            </a:ext>
          </a:extLst>
        </xdr:cNvPr>
        <xdr:cNvCxnSpPr/>
      </xdr:nvCxnSpPr>
      <xdr:spPr>
        <a:xfrm>
          <a:off x="13004800" y="60340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a:extLst>
            <a:ext uri="{FF2B5EF4-FFF2-40B4-BE49-F238E27FC236}">
              <a16:creationId xmlns="" xmlns:a16="http://schemas.microsoft.com/office/drawing/2014/main" id="{00000000-0008-0000-0400-00003F010000}"/>
            </a:ext>
          </a:extLst>
        </xdr:cNvPr>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20" name="テキスト ボックス 319">
          <a:extLst>
            <a:ext uri="{FF2B5EF4-FFF2-40B4-BE49-F238E27FC236}">
              <a16:creationId xmlns="" xmlns:a16="http://schemas.microsoft.com/office/drawing/2014/main" id="{00000000-0008-0000-0400-000040010000}"/>
            </a:ext>
          </a:extLst>
        </xdr:cNvPr>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a:extLst>
            <a:ext uri="{FF2B5EF4-FFF2-40B4-BE49-F238E27FC236}">
              <a16:creationId xmlns="" xmlns:a16="http://schemas.microsoft.com/office/drawing/2014/main" id="{00000000-0008-0000-0400-000041010000}"/>
            </a:ext>
          </a:extLst>
        </xdr:cNvPr>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22" name="テキスト ボックス 321">
          <a:extLst>
            <a:ext uri="{FF2B5EF4-FFF2-40B4-BE49-F238E27FC236}">
              <a16:creationId xmlns="" xmlns:a16="http://schemas.microsoft.com/office/drawing/2014/main" id="{00000000-0008-0000-0400-000042010000}"/>
            </a:ext>
          </a:extLst>
        </xdr:cNvPr>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135636</xdr:rowOff>
    </xdr:from>
    <xdr:to>
      <xdr:col>82</xdr:col>
      <xdr:colOff>158750</xdr:colOff>
      <xdr:row>35</xdr:row>
      <xdr:rowOff>65786</xdr:rowOff>
    </xdr:to>
    <xdr:sp macro="" textlink="">
      <xdr:nvSpPr>
        <xdr:cNvPr id="328" name="楕円 327">
          <a:extLst>
            <a:ext uri="{FF2B5EF4-FFF2-40B4-BE49-F238E27FC236}">
              <a16:creationId xmlns="" xmlns:a16="http://schemas.microsoft.com/office/drawing/2014/main" id="{00000000-0008-0000-0400-000048010000}"/>
            </a:ext>
          </a:extLst>
        </xdr:cNvPr>
        <xdr:cNvSpPr/>
      </xdr:nvSpPr>
      <xdr:spPr>
        <a:xfrm>
          <a:off x="164592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44213</xdr:rowOff>
    </xdr:from>
    <xdr:ext cx="762000" cy="259045"/>
    <xdr:sp macro="" textlink="">
      <xdr:nvSpPr>
        <xdr:cNvPr id="329" name="補助費等該当値テキスト">
          <a:extLst>
            <a:ext uri="{FF2B5EF4-FFF2-40B4-BE49-F238E27FC236}">
              <a16:creationId xmlns="" xmlns:a16="http://schemas.microsoft.com/office/drawing/2014/main" id="{00000000-0008-0000-0400-000049010000}"/>
            </a:ext>
          </a:extLst>
        </xdr:cNvPr>
        <xdr:cNvSpPr txBox="1"/>
      </xdr:nvSpPr>
      <xdr:spPr>
        <a:xfrm>
          <a:off x="16598900" y="5873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94488</xdr:rowOff>
    </xdr:from>
    <xdr:to>
      <xdr:col>78</xdr:col>
      <xdr:colOff>120650</xdr:colOff>
      <xdr:row>35</xdr:row>
      <xdr:rowOff>24638</xdr:rowOff>
    </xdr:to>
    <xdr:sp macro="" textlink="">
      <xdr:nvSpPr>
        <xdr:cNvPr id="330" name="楕円 329">
          <a:extLst>
            <a:ext uri="{FF2B5EF4-FFF2-40B4-BE49-F238E27FC236}">
              <a16:creationId xmlns="" xmlns:a16="http://schemas.microsoft.com/office/drawing/2014/main" id="{00000000-0008-0000-0400-00004A010000}"/>
            </a:ext>
          </a:extLst>
        </xdr:cNvPr>
        <xdr:cNvSpPr/>
      </xdr:nvSpPr>
      <xdr:spPr>
        <a:xfrm>
          <a:off x="15621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34815</xdr:rowOff>
    </xdr:from>
    <xdr:ext cx="736600" cy="259045"/>
    <xdr:sp macro="" textlink="">
      <xdr:nvSpPr>
        <xdr:cNvPr id="331" name="テキスト ボックス 330">
          <a:extLst>
            <a:ext uri="{FF2B5EF4-FFF2-40B4-BE49-F238E27FC236}">
              <a16:creationId xmlns="" xmlns:a16="http://schemas.microsoft.com/office/drawing/2014/main" id="{00000000-0008-0000-0400-00004B010000}"/>
            </a:ext>
          </a:extLst>
        </xdr:cNvPr>
        <xdr:cNvSpPr txBox="1"/>
      </xdr:nvSpPr>
      <xdr:spPr>
        <a:xfrm>
          <a:off x="15290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117348</xdr:rowOff>
    </xdr:from>
    <xdr:to>
      <xdr:col>74</xdr:col>
      <xdr:colOff>31750</xdr:colOff>
      <xdr:row>35</xdr:row>
      <xdr:rowOff>47498</xdr:rowOff>
    </xdr:to>
    <xdr:sp macro="" textlink="">
      <xdr:nvSpPr>
        <xdr:cNvPr id="332" name="楕円 331">
          <a:extLst>
            <a:ext uri="{FF2B5EF4-FFF2-40B4-BE49-F238E27FC236}">
              <a16:creationId xmlns="" xmlns:a16="http://schemas.microsoft.com/office/drawing/2014/main" id="{00000000-0008-0000-0400-00004C010000}"/>
            </a:ext>
          </a:extLst>
        </xdr:cNvPr>
        <xdr:cNvSpPr/>
      </xdr:nvSpPr>
      <xdr:spPr>
        <a:xfrm>
          <a:off x="14732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57675</xdr:rowOff>
    </xdr:from>
    <xdr:ext cx="762000" cy="259045"/>
    <xdr:sp macro="" textlink="">
      <xdr:nvSpPr>
        <xdr:cNvPr id="333" name="テキスト ボックス 332">
          <a:extLst>
            <a:ext uri="{FF2B5EF4-FFF2-40B4-BE49-F238E27FC236}">
              <a16:creationId xmlns="" xmlns:a16="http://schemas.microsoft.com/office/drawing/2014/main" id="{00000000-0008-0000-0400-00004D010000}"/>
            </a:ext>
          </a:extLst>
        </xdr:cNvPr>
        <xdr:cNvSpPr txBox="1"/>
      </xdr:nvSpPr>
      <xdr:spPr>
        <a:xfrm>
          <a:off x="14401800" y="571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158496</xdr:rowOff>
    </xdr:from>
    <xdr:to>
      <xdr:col>69</xdr:col>
      <xdr:colOff>142875</xdr:colOff>
      <xdr:row>35</xdr:row>
      <xdr:rowOff>88646</xdr:rowOff>
    </xdr:to>
    <xdr:sp macro="" textlink="">
      <xdr:nvSpPr>
        <xdr:cNvPr id="334" name="楕円 333">
          <a:extLst>
            <a:ext uri="{FF2B5EF4-FFF2-40B4-BE49-F238E27FC236}">
              <a16:creationId xmlns="" xmlns:a16="http://schemas.microsoft.com/office/drawing/2014/main" id="{00000000-0008-0000-0400-00004E010000}"/>
            </a:ext>
          </a:extLst>
        </xdr:cNvPr>
        <xdr:cNvSpPr/>
      </xdr:nvSpPr>
      <xdr:spPr>
        <a:xfrm>
          <a:off x="13843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98823</xdr:rowOff>
    </xdr:from>
    <xdr:ext cx="762000" cy="259045"/>
    <xdr:sp macro="" textlink="">
      <xdr:nvSpPr>
        <xdr:cNvPr id="335" name="テキスト ボックス 334">
          <a:extLst>
            <a:ext uri="{FF2B5EF4-FFF2-40B4-BE49-F238E27FC236}">
              <a16:creationId xmlns="" xmlns:a16="http://schemas.microsoft.com/office/drawing/2014/main" id="{00000000-0008-0000-0400-00004F010000}"/>
            </a:ext>
          </a:extLst>
        </xdr:cNvPr>
        <xdr:cNvSpPr txBox="1"/>
      </xdr:nvSpPr>
      <xdr:spPr>
        <a:xfrm>
          <a:off x="13512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153924</xdr:rowOff>
    </xdr:from>
    <xdr:to>
      <xdr:col>65</xdr:col>
      <xdr:colOff>53975</xdr:colOff>
      <xdr:row>35</xdr:row>
      <xdr:rowOff>84074</xdr:rowOff>
    </xdr:to>
    <xdr:sp macro="" textlink="">
      <xdr:nvSpPr>
        <xdr:cNvPr id="336" name="楕円 335">
          <a:extLst>
            <a:ext uri="{FF2B5EF4-FFF2-40B4-BE49-F238E27FC236}">
              <a16:creationId xmlns="" xmlns:a16="http://schemas.microsoft.com/office/drawing/2014/main" id="{00000000-0008-0000-0400-000050010000}"/>
            </a:ext>
          </a:extLst>
        </xdr:cNvPr>
        <xdr:cNvSpPr/>
      </xdr:nvSpPr>
      <xdr:spPr>
        <a:xfrm>
          <a:off x="12954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94251</xdr:rowOff>
    </xdr:from>
    <xdr:ext cx="762000" cy="259045"/>
    <xdr:sp macro="" textlink="">
      <xdr:nvSpPr>
        <xdr:cNvPr id="337" name="テキスト ボックス 336">
          <a:extLst>
            <a:ext uri="{FF2B5EF4-FFF2-40B4-BE49-F238E27FC236}">
              <a16:creationId xmlns="" xmlns:a16="http://schemas.microsoft.com/office/drawing/2014/main" id="{00000000-0008-0000-0400-000051010000}"/>
            </a:ext>
          </a:extLst>
        </xdr:cNvPr>
        <xdr:cNvSpPr txBox="1"/>
      </xdr:nvSpPr>
      <xdr:spPr>
        <a:xfrm>
          <a:off x="12623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公債費については、近年の地方債発行抑制に努めた結果、全国・神奈川県・類似団体平均の全てを下回る数値となっている。　　ただし、今後し尿処理施設の改修工事や庁舎を始めとした施設の大規模な改修が予定されていることから、地方債発行額の増加は避けられない状況であり、事業の優先順位を見極めつつ、地方債に頼ることのない財源の確保を目指し、数値の著しい上昇が生じないよう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a:extLst>
            <a:ext uri="{FF2B5EF4-FFF2-40B4-BE49-F238E27FC236}">
              <a16:creationId xmlns="" xmlns:a16="http://schemas.microsoft.com/office/drawing/2014/main" id="{00000000-0008-0000-0400-00006D010000}"/>
            </a:ext>
          </a:extLst>
        </xdr:cNvPr>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a:extLst>
            <a:ext uri="{FF2B5EF4-FFF2-40B4-BE49-F238E27FC236}">
              <a16:creationId xmlns="" xmlns:a16="http://schemas.microsoft.com/office/drawing/2014/main" id="{00000000-0008-0000-0400-00006E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a:extLst>
            <a:ext uri="{FF2B5EF4-FFF2-40B4-BE49-F238E27FC236}">
              <a16:creationId xmlns="" xmlns:a16="http://schemas.microsoft.com/office/drawing/2014/main" id="{00000000-0008-0000-0400-00006F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a:extLst>
            <a:ext uri="{FF2B5EF4-FFF2-40B4-BE49-F238E27FC236}">
              <a16:creationId xmlns="" xmlns:a16="http://schemas.microsoft.com/office/drawing/2014/main" id="{00000000-0008-0000-0400-000070010000}"/>
            </a:ext>
          </a:extLst>
        </xdr:cNvPr>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a:extLst>
            <a:ext uri="{FF2B5EF4-FFF2-40B4-BE49-F238E27FC236}">
              <a16:creationId xmlns="" xmlns:a16="http://schemas.microsoft.com/office/drawing/2014/main" id="{00000000-0008-0000-0400-000071010000}"/>
            </a:ext>
          </a:extLst>
        </xdr:cNvPr>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130810</xdr:rowOff>
    </xdr:from>
    <xdr:to>
      <xdr:col>24</xdr:col>
      <xdr:colOff>25400</xdr:colOff>
      <xdr:row>75</xdr:row>
      <xdr:rowOff>138430</xdr:rowOff>
    </xdr:to>
    <xdr:cxnSp macro="">
      <xdr:nvCxnSpPr>
        <xdr:cNvPr id="370" name="直線コネクタ 369">
          <a:extLst>
            <a:ext uri="{FF2B5EF4-FFF2-40B4-BE49-F238E27FC236}">
              <a16:creationId xmlns="" xmlns:a16="http://schemas.microsoft.com/office/drawing/2014/main" id="{00000000-0008-0000-0400-000072010000}"/>
            </a:ext>
          </a:extLst>
        </xdr:cNvPr>
        <xdr:cNvCxnSpPr/>
      </xdr:nvCxnSpPr>
      <xdr:spPr>
        <a:xfrm flipV="1">
          <a:off x="3987800" y="129895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71" name="公債費平均値テキスト">
          <a:extLst>
            <a:ext uri="{FF2B5EF4-FFF2-40B4-BE49-F238E27FC236}">
              <a16:creationId xmlns="" xmlns:a16="http://schemas.microsoft.com/office/drawing/2014/main" id="{00000000-0008-0000-0400-000073010000}"/>
            </a:ext>
          </a:extLst>
        </xdr:cNvPr>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a:extLst>
            <a:ext uri="{FF2B5EF4-FFF2-40B4-BE49-F238E27FC236}">
              <a16:creationId xmlns="" xmlns:a16="http://schemas.microsoft.com/office/drawing/2014/main" id="{00000000-0008-0000-0400-000074010000}"/>
            </a:ext>
          </a:extLst>
        </xdr:cNvPr>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138430</xdr:rowOff>
    </xdr:from>
    <xdr:to>
      <xdr:col>19</xdr:col>
      <xdr:colOff>187325</xdr:colOff>
      <xdr:row>75</xdr:row>
      <xdr:rowOff>168911</xdr:rowOff>
    </xdr:to>
    <xdr:cxnSp macro="">
      <xdr:nvCxnSpPr>
        <xdr:cNvPr id="373" name="直線コネクタ 372">
          <a:extLst>
            <a:ext uri="{FF2B5EF4-FFF2-40B4-BE49-F238E27FC236}">
              <a16:creationId xmlns="" xmlns:a16="http://schemas.microsoft.com/office/drawing/2014/main" id="{00000000-0008-0000-0400-000075010000}"/>
            </a:ext>
          </a:extLst>
        </xdr:cNvPr>
        <xdr:cNvCxnSpPr/>
      </xdr:nvCxnSpPr>
      <xdr:spPr>
        <a:xfrm flipV="1">
          <a:off x="3098800" y="129971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a:extLst>
            <a:ext uri="{FF2B5EF4-FFF2-40B4-BE49-F238E27FC236}">
              <a16:creationId xmlns="" xmlns:a16="http://schemas.microsoft.com/office/drawing/2014/main" id="{00000000-0008-0000-0400-000076010000}"/>
            </a:ext>
          </a:extLst>
        </xdr:cNvPr>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5" name="テキスト ボックス 374">
          <a:extLst>
            <a:ext uri="{FF2B5EF4-FFF2-40B4-BE49-F238E27FC236}">
              <a16:creationId xmlns="" xmlns:a16="http://schemas.microsoft.com/office/drawing/2014/main" id="{00000000-0008-0000-0400-000077010000}"/>
            </a:ext>
          </a:extLst>
        </xdr:cNvPr>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107950</xdr:rowOff>
    </xdr:from>
    <xdr:to>
      <xdr:col>15</xdr:col>
      <xdr:colOff>98425</xdr:colOff>
      <xdr:row>75</xdr:row>
      <xdr:rowOff>168911</xdr:rowOff>
    </xdr:to>
    <xdr:cxnSp macro="">
      <xdr:nvCxnSpPr>
        <xdr:cNvPr id="376" name="直線コネクタ 375">
          <a:extLst>
            <a:ext uri="{FF2B5EF4-FFF2-40B4-BE49-F238E27FC236}">
              <a16:creationId xmlns="" xmlns:a16="http://schemas.microsoft.com/office/drawing/2014/main" id="{00000000-0008-0000-0400-000078010000}"/>
            </a:ext>
          </a:extLst>
        </xdr:cNvPr>
        <xdr:cNvCxnSpPr/>
      </xdr:nvCxnSpPr>
      <xdr:spPr>
        <a:xfrm>
          <a:off x="2209800" y="129667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a:extLst>
            <a:ext uri="{FF2B5EF4-FFF2-40B4-BE49-F238E27FC236}">
              <a16:creationId xmlns="" xmlns:a16="http://schemas.microsoft.com/office/drawing/2014/main" id="{00000000-0008-0000-0400-000079010000}"/>
            </a:ext>
          </a:extLst>
        </xdr:cNvPr>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13988</xdr:rowOff>
    </xdr:from>
    <xdr:ext cx="762000" cy="259045"/>
    <xdr:sp macro="" textlink="">
      <xdr:nvSpPr>
        <xdr:cNvPr id="378" name="テキスト ボックス 377">
          <a:extLst>
            <a:ext uri="{FF2B5EF4-FFF2-40B4-BE49-F238E27FC236}">
              <a16:creationId xmlns="" xmlns:a16="http://schemas.microsoft.com/office/drawing/2014/main" id="{00000000-0008-0000-0400-00007A010000}"/>
            </a:ext>
          </a:extLst>
        </xdr:cNvPr>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107950</xdr:rowOff>
    </xdr:from>
    <xdr:to>
      <xdr:col>11</xdr:col>
      <xdr:colOff>9525</xdr:colOff>
      <xdr:row>75</xdr:row>
      <xdr:rowOff>161289</xdr:rowOff>
    </xdr:to>
    <xdr:cxnSp macro="">
      <xdr:nvCxnSpPr>
        <xdr:cNvPr id="379" name="直線コネクタ 378">
          <a:extLst>
            <a:ext uri="{FF2B5EF4-FFF2-40B4-BE49-F238E27FC236}">
              <a16:creationId xmlns="" xmlns:a16="http://schemas.microsoft.com/office/drawing/2014/main" id="{00000000-0008-0000-0400-00007B010000}"/>
            </a:ext>
          </a:extLst>
        </xdr:cNvPr>
        <xdr:cNvCxnSpPr/>
      </xdr:nvCxnSpPr>
      <xdr:spPr>
        <a:xfrm flipV="1">
          <a:off x="1320800" y="129667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80" name="フローチャート: 判断 379">
          <a:extLst>
            <a:ext uri="{FF2B5EF4-FFF2-40B4-BE49-F238E27FC236}">
              <a16:creationId xmlns="" xmlns:a16="http://schemas.microsoft.com/office/drawing/2014/main" id="{00000000-0008-0000-0400-00007C010000}"/>
            </a:ext>
          </a:extLst>
        </xdr:cNvPr>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116857</xdr:rowOff>
    </xdr:from>
    <xdr:ext cx="762000" cy="259045"/>
    <xdr:sp macro="" textlink="">
      <xdr:nvSpPr>
        <xdr:cNvPr id="381" name="テキスト ボックス 380">
          <a:extLst>
            <a:ext uri="{FF2B5EF4-FFF2-40B4-BE49-F238E27FC236}">
              <a16:creationId xmlns="" xmlns:a16="http://schemas.microsoft.com/office/drawing/2014/main" id="{00000000-0008-0000-0400-00007D010000}"/>
            </a:ext>
          </a:extLst>
        </xdr:cNvPr>
        <xdr:cNvSpPr txBox="1"/>
      </xdr:nvSpPr>
      <xdr:spPr>
        <a:xfrm>
          <a:off x="1828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a:extLst>
            <a:ext uri="{FF2B5EF4-FFF2-40B4-BE49-F238E27FC236}">
              <a16:creationId xmlns="" xmlns:a16="http://schemas.microsoft.com/office/drawing/2014/main" id="{00000000-0008-0000-0400-00007E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83" name="テキスト ボックス 382">
          <a:extLst>
            <a:ext uri="{FF2B5EF4-FFF2-40B4-BE49-F238E27FC236}">
              <a16:creationId xmlns="" xmlns:a16="http://schemas.microsoft.com/office/drawing/2014/main" id="{00000000-0008-0000-0400-00007F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80010</xdr:rowOff>
    </xdr:from>
    <xdr:to>
      <xdr:col>24</xdr:col>
      <xdr:colOff>76200</xdr:colOff>
      <xdr:row>76</xdr:row>
      <xdr:rowOff>10161</xdr:rowOff>
    </xdr:to>
    <xdr:sp macro="" textlink="">
      <xdr:nvSpPr>
        <xdr:cNvPr id="389" name="楕円 388">
          <a:extLst>
            <a:ext uri="{FF2B5EF4-FFF2-40B4-BE49-F238E27FC236}">
              <a16:creationId xmlns="" xmlns:a16="http://schemas.microsoft.com/office/drawing/2014/main" id="{00000000-0008-0000-0400-000085010000}"/>
            </a:ext>
          </a:extLst>
        </xdr:cNvPr>
        <xdr:cNvSpPr/>
      </xdr:nvSpPr>
      <xdr:spPr>
        <a:xfrm>
          <a:off x="47752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96537</xdr:rowOff>
    </xdr:from>
    <xdr:ext cx="762000" cy="259045"/>
    <xdr:sp macro="" textlink="">
      <xdr:nvSpPr>
        <xdr:cNvPr id="390" name="公債費該当値テキスト">
          <a:extLst>
            <a:ext uri="{FF2B5EF4-FFF2-40B4-BE49-F238E27FC236}">
              <a16:creationId xmlns="" xmlns:a16="http://schemas.microsoft.com/office/drawing/2014/main" id="{00000000-0008-0000-0400-000086010000}"/>
            </a:ext>
          </a:extLst>
        </xdr:cNvPr>
        <xdr:cNvSpPr txBox="1"/>
      </xdr:nvSpPr>
      <xdr:spPr>
        <a:xfrm>
          <a:off x="49149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87630</xdr:rowOff>
    </xdr:from>
    <xdr:to>
      <xdr:col>20</xdr:col>
      <xdr:colOff>38100</xdr:colOff>
      <xdr:row>76</xdr:row>
      <xdr:rowOff>17780</xdr:rowOff>
    </xdr:to>
    <xdr:sp macro="" textlink="">
      <xdr:nvSpPr>
        <xdr:cNvPr id="391" name="楕円 390">
          <a:extLst>
            <a:ext uri="{FF2B5EF4-FFF2-40B4-BE49-F238E27FC236}">
              <a16:creationId xmlns="" xmlns:a16="http://schemas.microsoft.com/office/drawing/2014/main" id="{00000000-0008-0000-0400-000087010000}"/>
            </a:ext>
          </a:extLst>
        </xdr:cNvPr>
        <xdr:cNvSpPr/>
      </xdr:nvSpPr>
      <xdr:spPr>
        <a:xfrm>
          <a:off x="3937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27957</xdr:rowOff>
    </xdr:from>
    <xdr:ext cx="736600" cy="259045"/>
    <xdr:sp macro="" textlink="">
      <xdr:nvSpPr>
        <xdr:cNvPr id="392" name="テキスト ボックス 391">
          <a:extLst>
            <a:ext uri="{FF2B5EF4-FFF2-40B4-BE49-F238E27FC236}">
              <a16:creationId xmlns="" xmlns:a16="http://schemas.microsoft.com/office/drawing/2014/main" id="{00000000-0008-0000-0400-000088010000}"/>
            </a:ext>
          </a:extLst>
        </xdr:cNvPr>
        <xdr:cNvSpPr txBox="1"/>
      </xdr:nvSpPr>
      <xdr:spPr>
        <a:xfrm>
          <a:off x="3606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118110</xdr:rowOff>
    </xdr:from>
    <xdr:to>
      <xdr:col>15</xdr:col>
      <xdr:colOff>149225</xdr:colOff>
      <xdr:row>76</xdr:row>
      <xdr:rowOff>48261</xdr:rowOff>
    </xdr:to>
    <xdr:sp macro="" textlink="">
      <xdr:nvSpPr>
        <xdr:cNvPr id="393" name="楕円 392">
          <a:extLst>
            <a:ext uri="{FF2B5EF4-FFF2-40B4-BE49-F238E27FC236}">
              <a16:creationId xmlns="" xmlns:a16="http://schemas.microsoft.com/office/drawing/2014/main" id="{00000000-0008-0000-0400-000089010000}"/>
            </a:ext>
          </a:extLst>
        </xdr:cNvPr>
        <xdr:cNvSpPr/>
      </xdr:nvSpPr>
      <xdr:spPr>
        <a:xfrm>
          <a:off x="3048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58437</xdr:rowOff>
    </xdr:from>
    <xdr:ext cx="762000" cy="259045"/>
    <xdr:sp macro="" textlink="">
      <xdr:nvSpPr>
        <xdr:cNvPr id="394" name="テキスト ボックス 393">
          <a:extLst>
            <a:ext uri="{FF2B5EF4-FFF2-40B4-BE49-F238E27FC236}">
              <a16:creationId xmlns="" xmlns:a16="http://schemas.microsoft.com/office/drawing/2014/main" id="{00000000-0008-0000-0400-00008A010000}"/>
            </a:ext>
          </a:extLst>
        </xdr:cNvPr>
        <xdr:cNvSpPr txBox="1"/>
      </xdr:nvSpPr>
      <xdr:spPr>
        <a:xfrm>
          <a:off x="2717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57150</xdr:rowOff>
    </xdr:from>
    <xdr:to>
      <xdr:col>11</xdr:col>
      <xdr:colOff>60325</xdr:colOff>
      <xdr:row>75</xdr:row>
      <xdr:rowOff>158750</xdr:rowOff>
    </xdr:to>
    <xdr:sp macro="" textlink="">
      <xdr:nvSpPr>
        <xdr:cNvPr id="395" name="楕円 394">
          <a:extLst>
            <a:ext uri="{FF2B5EF4-FFF2-40B4-BE49-F238E27FC236}">
              <a16:creationId xmlns="" xmlns:a16="http://schemas.microsoft.com/office/drawing/2014/main" id="{00000000-0008-0000-0400-00008B010000}"/>
            </a:ext>
          </a:extLst>
        </xdr:cNvPr>
        <xdr:cNvSpPr/>
      </xdr:nvSpPr>
      <xdr:spPr>
        <a:xfrm>
          <a:off x="2159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168927</xdr:rowOff>
    </xdr:from>
    <xdr:ext cx="762000" cy="259045"/>
    <xdr:sp macro="" textlink="">
      <xdr:nvSpPr>
        <xdr:cNvPr id="396" name="テキスト ボックス 395">
          <a:extLst>
            <a:ext uri="{FF2B5EF4-FFF2-40B4-BE49-F238E27FC236}">
              <a16:creationId xmlns="" xmlns:a16="http://schemas.microsoft.com/office/drawing/2014/main" id="{00000000-0008-0000-0400-00008C010000}"/>
            </a:ext>
          </a:extLst>
        </xdr:cNvPr>
        <xdr:cNvSpPr txBox="1"/>
      </xdr:nvSpPr>
      <xdr:spPr>
        <a:xfrm>
          <a:off x="1828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397" name="楕円 396">
          <a:extLst>
            <a:ext uri="{FF2B5EF4-FFF2-40B4-BE49-F238E27FC236}">
              <a16:creationId xmlns="" xmlns:a16="http://schemas.microsoft.com/office/drawing/2014/main" id="{00000000-0008-0000-0400-00008D010000}"/>
            </a:ext>
          </a:extLst>
        </xdr:cNvPr>
        <xdr:cNvSpPr/>
      </xdr:nvSpPr>
      <xdr:spPr>
        <a:xfrm>
          <a:off x="1270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50817</xdr:rowOff>
    </xdr:from>
    <xdr:ext cx="762000" cy="259045"/>
    <xdr:sp macro="" textlink="">
      <xdr:nvSpPr>
        <xdr:cNvPr id="398" name="テキスト ボックス 397">
          <a:extLst>
            <a:ext uri="{FF2B5EF4-FFF2-40B4-BE49-F238E27FC236}">
              <a16:creationId xmlns="" xmlns:a16="http://schemas.microsoft.com/office/drawing/2014/main" id="{00000000-0008-0000-0400-00008E010000}"/>
            </a:ext>
          </a:extLst>
        </xdr:cNvPr>
        <xdr:cNvSpPr txBox="1"/>
      </xdr:nvSpPr>
      <xdr:spPr>
        <a:xfrm>
          <a:off x="939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公債費以外の経常収支比率については、昨年度は一時的に税収が増となったため数値が改善していたが、今年度は例年並みに戻ったことから増となった。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二宮町の数値は依然として全国・神奈川県・類似団体の平均を上回っており、財政の弾力性に乏しい状態であることから、人件費や物件費の欄で記述したとおり、経常的経費の抑制に努める。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a:extLst>
            <a:ext uri="{FF2B5EF4-FFF2-40B4-BE49-F238E27FC236}">
              <a16:creationId xmlns="" xmlns:a16="http://schemas.microsoft.com/office/drawing/2014/main" id="{00000000-0008-0000-0400-0000A8010000}"/>
            </a:ext>
          </a:extLst>
        </xdr:cNvPr>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a:extLst>
            <a:ext uri="{FF2B5EF4-FFF2-40B4-BE49-F238E27FC236}">
              <a16:creationId xmlns="" xmlns:a16="http://schemas.microsoft.com/office/drawing/2014/main" id="{00000000-0008-0000-0400-0000A9010000}"/>
            </a:ext>
          </a:extLst>
        </xdr:cNvPr>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a:extLst>
            <a:ext uri="{FF2B5EF4-FFF2-40B4-BE49-F238E27FC236}">
              <a16:creationId xmlns="" xmlns:a16="http://schemas.microsoft.com/office/drawing/2014/main" id="{00000000-0008-0000-0400-0000AA010000}"/>
            </a:ext>
          </a:extLst>
        </xdr:cNvPr>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a:extLst>
            <a:ext uri="{FF2B5EF4-FFF2-40B4-BE49-F238E27FC236}">
              <a16:creationId xmlns="" xmlns:a16="http://schemas.microsoft.com/office/drawing/2014/main" id="{00000000-0008-0000-0400-0000AB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a:extLst>
            <a:ext uri="{FF2B5EF4-FFF2-40B4-BE49-F238E27FC236}">
              <a16:creationId xmlns="" xmlns:a16="http://schemas.microsoft.com/office/drawing/2014/main" id="{00000000-0008-0000-0400-0000AC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90424</xdr:rowOff>
    </xdr:from>
    <xdr:to>
      <xdr:col>82</xdr:col>
      <xdr:colOff>107950</xdr:colOff>
      <xdr:row>79</xdr:row>
      <xdr:rowOff>78994</xdr:rowOff>
    </xdr:to>
    <xdr:cxnSp macro="">
      <xdr:nvCxnSpPr>
        <xdr:cNvPr id="429" name="直線コネクタ 428">
          <a:extLst>
            <a:ext uri="{FF2B5EF4-FFF2-40B4-BE49-F238E27FC236}">
              <a16:creationId xmlns="" xmlns:a16="http://schemas.microsoft.com/office/drawing/2014/main" id="{00000000-0008-0000-0400-0000AD010000}"/>
            </a:ext>
          </a:extLst>
        </xdr:cNvPr>
        <xdr:cNvCxnSpPr/>
      </xdr:nvCxnSpPr>
      <xdr:spPr>
        <a:xfrm>
          <a:off x="15671800" y="13463524"/>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145305</xdr:rowOff>
    </xdr:from>
    <xdr:ext cx="762000" cy="259045"/>
    <xdr:sp macro="" textlink="">
      <xdr:nvSpPr>
        <xdr:cNvPr id="430" name="公債費以外平均値テキスト">
          <a:extLst>
            <a:ext uri="{FF2B5EF4-FFF2-40B4-BE49-F238E27FC236}">
              <a16:creationId xmlns="" xmlns:a16="http://schemas.microsoft.com/office/drawing/2014/main" id="{00000000-0008-0000-0400-0000AE010000}"/>
            </a:ext>
          </a:extLst>
        </xdr:cNvPr>
        <xdr:cNvSpPr txBox="1"/>
      </xdr:nvSpPr>
      <xdr:spPr>
        <a:xfrm>
          <a:off x="16598900" y="13175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a:extLst>
            <a:ext uri="{FF2B5EF4-FFF2-40B4-BE49-F238E27FC236}">
              <a16:creationId xmlns="" xmlns:a16="http://schemas.microsoft.com/office/drawing/2014/main" id="{00000000-0008-0000-0400-0000AF010000}"/>
            </a:ext>
          </a:extLst>
        </xdr:cNvPr>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90424</xdr:rowOff>
    </xdr:from>
    <xdr:to>
      <xdr:col>78</xdr:col>
      <xdr:colOff>69850</xdr:colOff>
      <xdr:row>79</xdr:row>
      <xdr:rowOff>92711</xdr:rowOff>
    </xdr:to>
    <xdr:cxnSp macro="">
      <xdr:nvCxnSpPr>
        <xdr:cNvPr id="432" name="直線コネクタ 431">
          <a:extLst>
            <a:ext uri="{FF2B5EF4-FFF2-40B4-BE49-F238E27FC236}">
              <a16:creationId xmlns="" xmlns:a16="http://schemas.microsoft.com/office/drawing/2014/main" id="{00000000-0008-0000-0400-0000B0010000}"/>
            </a:ext>
          </a:extLst>
        </xdr:cNvPr>
        <xdr:cNvCxnSpPr/>
      </xdr:nvCxnSpPr>
      <xdr:spPr>
        <a:xfrm flipV="1">
          <a:off x="14782800" y="13463524"/>
          <a:ext cx="889000" cy="17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a:extLst>
            <a:ext uri="{FF2B5EF4-FFF2-40B4-BE49-F238E27FC236}">
              <a16:creationId xmlns="" xmlns:a16="http://schemas.microsoft.com/office/drawing/2014/main" id="{00000000-0008-0000-0400-0000B1010000}"/>
            </a:ext>
          </a:extLst>
        </xdr:cNvPr>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4" name="テキスト ボックス 433">
          <a:extLst>
            <a:ext uri="{FF2B5EF4-FFF2-40B4-BE49-F238E27FC236}">
              <a16:creationId xmlns="" xmlns:a16="http://schemas.microsoft.com/office/drawing/2014/main" id="{00000000-0008-0000-0400-0000B2010000}"/>
            </a:ext>
          </a:extLst>
        </xdr:cNvPr>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92711</xdr:rowOff>
    </xdr:from>
    <xdr:to>
      <xdr:col>73</xdr:col>
      <xdr:colOff>180975</xdr:colOff>
      <xdr:row>80</xdr:row>
      <xdr:rowOff>26415</xdr:rowOff>
    </xdr:to>
    <xdr:cxnSp macro="">
      <xdr:nvCxnSpPr>
        <xdr:cNvPr id="435" name="直線コネクタ 434">
          <a:extLst>
            <a:ext uri="{FF2B5EF4-FFF2-40B4-BE49-F238E27FC236}">
              <a16:creationId xmlns="" xmlns:a16="http://schemas.microsoft.com/office/drawing/2014/main" id="{00000000-0008-0000-0400-0000B3010000}"/>
            </a:ext>
          </a:extLst>
        </xdr:cNvPr>
        <xdr:cNvCxnSpPr/>
      </xdr:nvCxnSpPr>
      <xdr:spPr>
        <a:xfrm flipV="1">
          <a:off x="13893800" y="13637261"/>
          <a:ext cx="889000" cy="10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a:extLst>
            <a:ext uri="{FF2B5EF4-FFF2-40B4-BE49-F238E27FC236}">
              <a16:creationId xmlns="" xmlns:a16="http://schemas.microsoft.com/office/drawing/2014/main" id="{00000000-0008-0000-0400-0000B4010000}"/>
            </a:ext>
          </a:extLst>
        </xdr:cNvPr>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46245</xdr:rowOff>
    </xdr:from>
    <xdr:ext cx="762000" cy="259045"/>
    <xdr:sp macro="" textlink="">
      <xdr:nvSpPr>
        <xdr:cNvPr id="437" name="テキスト ボックス 436">
          <a:extLst>
            <a:ext uri="{FF2B5EF4-FFF2-40B4-BE49-F238E27FC236}">
              <a16:creationId xmlns="" xmlns:a16="http://schemas.microsoft.com/office/drawing/2014/main" id="{00000000-0008-0000-0400-0000B5010000}"/>
            </a:ext>
          </a:extLst>
        </xdr:cNvPr>
        <xdr:cNvSpPr txBox="1"/>
      </xdr:nvSpPr>
      <xdr:spPr>
        <a:xfrm>
          <a:off x="14401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26415</xdr:rowOff>
    </xdr:from>
    <xdr:to>
      <xdr:col>69</xdr:col>
      <xdr:colOff>92075</xdr:colOff>
      <xdr:row>80</xdr:row>
      <xdr:rowOff>30987</xdr:rowOff>
    </xdr:to>
    <xdr:cxnSp macro="">
      <xdr:nvCxnSpPr>
        <xdr:cNvPr id="438" name="直線コネクタ 437">
          <a:extLst>
            <a:ext uri="{FF2B5EF4-FFF2-40B4-BE49-F238E27FC236}">
              <a16:creationId xmlns="" xmlns:a16="http://schemas.microsoft.com/office/drawing/2014/main" id="{00000000-0008-0000-0400-0000B6010000}"/>
            </a:ext>
          </a:extLst>
        </xdr:cNvPr>
        <xdr:cNvCxnSpPr/>
      </xdr:nvCxnSpPr>
      <xdr:spPr>
        <a:xfrm flipV="1">
          <a:off x="13004800" y="137424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39" name="フローチャート: 判断 438">
          <a:extLst>
            <a:ext uri="{FF2B5EF4-FFF2-40B4-BE49-F238E27FC236}">
              <a16:creationId xmlns="" xmlns:a16="http://schemas.microsoft.com/office/drawing/2014/main" id="{00000000-0008-0000-0400-0000B7010000}"/>
            </a:ext>
          </a:extLst>
        </xdr:cNvPr>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98823</xdr:rowOff>
    </xdr:from>
    <xdr:ext cx="762000" cy="259045"/>
    <xdr:sp macro="" textlink="">
      <xdr:nvSpPr>
        <xdr:cNvPr id="440" name="テキスト ボックス 439">
          <a:extLst>
            <a:ext uri="{FF2B5EF4-FFF2-40B4-BE49-F238E27FC236}">
              <a16:creationId xmlns="" xmlns:a16="http://schemas.microsoft.com/office/drawing/2014/main" id="{00000000-0008-0000-0400-0000B8010000}"/>
            </a:ext>
          </a:extLst>
        </xdr:cNvPr>
        <xdr:cNvSpPr txBox="1"/>
      </xdr:nvSpPr>
      <xdr:spPr>
        <a:xfrm>
          <a:off x="13512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a:extLst>
            <a:ext uri="{FF2B5EF4-FFF2-40B4-BE49-F238E27FC236}">
              <a16:creationId xmlns="" xmlns:a16="http://schemas.microsoft.com/office/drawing/2014/main" id="{00000000-0008-0000-0400-0000B9010000}"/>
            </a:ext>
          </a:extLst>
        </xdr:cNvPr>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2" name="テキスト ボックス 441">
          <a:extLst>
            <a:ext uri="{FF2B5EF4-FFF2-40B4-BE49-F238E27FC236}">
              <a16:creationId xmlns="" xmlns:a16="http://schemas.microsoft.com/office/drawing/2014/main" id="{00000000-0008-0000-0400-0000BA010000}"/>
            </a:ext>
          </a:extLst>
        </xdr:cNvPr>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28194</xdr:rowOff>
    </xdr:from>
    <xdr:to>
      <xdr:col>82</xdr:col>
      <xdr:colOff>158750</xdr:colOff>
      <xdr:row>79</xdr:row>
      <xdr:rowOff>129794</xdr:rowOff>
    </xdr:to>
    <xdr:sp macro="" textlink="">
      <xdr:nvSpPr>
        <xdr:cNvPr id="448" name="楕円 447">
          <a:extLst>
            <a:ext uri="{FF2B5EF4-FFF2-40B4-BE49-F238E27FC236}">
              <a16:creationId xmlns="" xmlns:a16="http://schemas.microsoft.com/office/drawing/2014/main" id="{00000000-0008-0000-0400-0000C0010000}"/>
            </a:ext>
          </a:extLst>
        </xdr:cNvPr>
        <xdr:cNvSpPr/>
      </xdr:nvSpPr>
      <xdr:spPr>
        <a:xfrm>
          <a:off x="164592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271</xdr:rowOff>
    </xdr:from>
    <xdr:ext cx="762000" cy="259045"/>
    <xdr:sp macro="" textlink="">
      <xdr:nvSpPr>
        <xdr:cNvPr id="449" name="公債費以外該当値テキスト">
          <a:extLst>
            <a:ext uri="{FF2B5EF4-FFF2-40B4-BE49-F238E27FC236}">
              <a16:creationId xmlns="" xmlns:a16="http://schemas.microsoft.com/office/drawing/2014/main" id="{00000000-0008-0000-0400-0000C1010000}"/>
            </a:ext>
          </a:extLst>
        </xdr:cNvPr>
        <xdr:cNvSpPr txBox="1"/>
      </xdr:nvSpPr>
      <xdr:spPr>
        <a:xfrm>
          <a:off x="165989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39624</xdr:rowOff>
    </xdr:from>
    <xdr:to>
      <xdr:col>78</xdr:col>
      <xdr:colOff>120650</xdr:colOff>
      <xdr:row>78</xdr:row>
      <xdr:rowOff>141224</xdr:rowOff>
    </xdr:to>
    <xdr:sp macro="" textlink="">
      <xdr:nvSpPr>
        <xdr:cNvPr id="450" name="楕円 449">
          <a:extLst>
            <a:ext uri="{FF2B5EF4-FFF2-40B4-BE49-F238E27FC236}">
              <a16:creationId xmlns="" xmlns:a16="http://schemas.microsoft.com/office/drawing/2014/main" id="{00000000-0008-0000-0400-0000C2010000}"/>
            </a:ext>
          </a:extLst>
        </xdr:cNvPr>
        <xdr:cNvSpPr/>
      </xdr:nvSpPr>
      <xdr:spPr>
        <a:xfrm>
          <a:off x="15621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126001</xdr:rowOff>
    </xdr:from>
    <xdr:ext cx="736600" cy="259045"/>
    <xdr:sp macro="" textlink="">
      <xdr:nvSpPr>
        <xdr:cNvPr id="451" name="テキスト ボックス 450">
          <a:extLst>
            <a:ext uri="{FF2B5EF4-FFF2-40B4-BE49-F238E27FC236}">
              <a16:creationId xmlns="" xmlns:a16="http://schemas.microsoft.com/office/drawing/2014/main" id="{00000000-0008-0000-0400-0000C3010000}"/>
            </a:ext>
          </a:extLst>
        </xdr:cNvPr>
        <xdr:cNvSpPr txBox="1"/>
      </xdr:nvSpPr>
      <xdr:spPr>
        <a:xfrm>
          <a:off x="15290800" y="13499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41911</xdr:rowOff>
    </xdr:from>
    <xdr:to>
      <xdr:col>74</xdr:col>
      <xdr:colOff>31750</xdr:colOff>
      <xdr:row>79</xdr:row>
      <xdr:rowOff>143511</xdr:rowOff>
    </xdr:to>
    <xdr:sp macro="" textlink="">
      <xdr:nvSpPr>
        <xdr:cNvPr id="452" name="楕円 451">
          <a:extLst>
            <a:ext uri="{FF2B5EF4-FFF2-40B4-BE49-F238E27FC236}">
              <a16:creationId xmlns="" xmlns:a16="http://schemas.microsoft.com/office/drawing/2014/main" id="{00000000-0008-0000-0400-0000C4010000}"/>
            </a:ext>
          </a:extLst>
        </xdr:cNvPr>
        <xdr:cNvSpPr/>
      </xdr:nvSpPr>
      <xdr:spPr>
        <a:xfrm>
          <a:off x="14732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128288</xdr:rowOff>
    </xdr:from>
    <xdr:ext cx="762000" cy="259045"/>
    <xdr:sp macro="" textlink="">
      <xdr:nvSpPr>
        <xdr:cNvPr id="453" name="テキスト ボックス 452">
          <a:extLst>
            <a:ext uri="{FF2B5EF4-FFF2-40B4-BE49-F238E27FC236}">
              <a16:creationId xmlns="" xmlns:a16="http://schemas.microsoft.com/office/drawing/2014/main" id="{00000000-0008-0000-0400-0000C5010000}"/>
            </a:ext>
          </a:extLst>
        </xdr:cNvPr>
        <xdr:cNvSpPr txBox="1"/>
      </xdr:nvSpPr>
      <xdr:spPr>
        <a:xfrm>
          <a:off x="14401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147065</xdr:rowOff>
    </xdr:from>
    <xdr:to>
      <xdr:col>69</xdr:col>
      <xdr:colOff>142875</xdr:colOff>
      <xdr:row>80</xdr:row>
      <xdr:rowOff>77215</xdr:rowOff>
    </xdr:to>
    <xdr:sp macro="" textlink="">
      <xdr:nvSpPr>
        <xdr:cNvPr id="454" name="楕円 453">
          <a:extLst>
            <a:ext uri="{FF2B5EF4-FFF2-40B4-BE49-F238E27FC236}">
              <a16:creationId xmlns="" xmlns:a16="http://schemas.microsoft.com/office/drawing/2014/main" id="{00000000-0008-0000-0400-0000C6010000}"/>
            </a:ext>
          </a:extLst>
        </xdr:cNvPr>
        <xdr:cNvSpPr/>
      </xdr:nvSpPr>
      <xdr:spPr>
        <a:xfrm>
          <a:off x="13843000" y="1369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61992</xdr:rowOff>
    </xdr:from>
    <xdr:ext cx="762000" cy="259045"/>
    <xdr:sp macro="" textlink="">
      <xdr:nvSpPr>
        <xdr:cNvPr id="455" name="テキスト ボックス 454">
          <a:extLst>
            <a:ext uri="{FF2B5EF4-FFF2-40B4-BE49-F238E27FC236}">
              <a16:creationId xmlns="" xmlns:a16="http://schemas.microsoft.com/office/drawing/2014/main" id="{00000000-0008-0000-0400-0000C7010000}"/>
            </a:ext>
          </a:extLst>
        </xdr:cNvPr>
        <xdr:cNvSpPr txBox="1"/>
      </xdr:nvSpPr>
      <xdr:spPr>
        <a:xfrm>
          <a:off x="13512800" y="1377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151637</xdr:rowOff>
    </xdr:from>
    <xdr:to>
      <xdr:col>65</xdr:col>
      <xdr:colOff>53975</xdr:colOff>
      <xdr:row>80</xdr:row>
      <xdr:rowOff>81787</xdr:rowOff>
    </xdr:to>
    <xdr:sp macro="" textlink="">
      <xdr:nvSpPr>
        <xdr:cNvPr id="456" name="楕円 455">
          <a:extLst>
            <a:ext uri="{FF2B5EF4-FFF2-40B4-BE49-F238E27FC236}">
              <a16:creationId xmlns="" xmlns:a16="http://schemas.microsoft.com/office/drawing/2014/main" id="{00000000-0008-0000-0400-0000C8010000}"/>
            </a:ext>
          </a:extLst>
        </xdr:cNvPr>
        <xdr:cNvSpPr/>
      </xdr:nvSpPr>
      <xdr:spPr>
        <a:xfrm>
          <a:off x="12954000" y="13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66564</xdr:rowOff>
    </xdr:from>
    <xdr:ext cx="762000" cy="259045"/>
    <xdr:sp macro="" textlink="">
      <xdr:nvSpPr>
        <xdr:cNvPr id="457" name="テキスト ボックス 456">
          <a:extLst>
            <a:ext uri="{FF2B5EF4-FFF2-40B4-BE49-F238E27FC236}">
              <a16:creationId xmlns="" xmlns:a16="http://schemas.microsoft.com/office/drawing/2014/main" id="{00000000-0008-0000-0400-0000C9010000}"/>
            </a:ext>
          </a:extLst>
        </xdr:cNvPr>
        <xdr:cNvSpPr txBox="1"/>
      </xdr:nvSpPr>
      <xdr:spPr>
        <a:xfrm>
          <a:off x="12623800" y="13782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神奈川県二宮町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a:extLst>
            <a:ext uri="{FF2B5EF4-FFF2-40B4-BE49-F238E27FC236}">
              <a16:creationId xmlns="" xmlns:a16="http://schemas.microsoft.com/office/drawing/2014/main" id="{00000000-0008-0000-0500-000030000000}"/>
            </a:ext>
          </a:extLst>
        </xdr:cNvPr>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a:extLst>
            <a:ext uri="{FF2B5EF4-FFF2-40B4-BE49-F238E27FC236}">
              <a16:creationId xmlns="" xmlns:a16="http://schemas.microsoft.com/office/drawing/2014/main" id="{00000000-0008-0000-0500-000032000000}"/>
            </a:ext>
          </a:extLst>
        </xdr:cNvPr>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a:extLst>
            <a:ext uri="{FF2B5EF4-FFF2-40B4-BE49-F238E27FC236}">
              <a16:creationId xmlns="" xmlns:a16="http://schemas.microsoft.com/office/drawing/2014/main" id="{00000000-0008-0000-0500-000033000000}"/>
            </a:ext>
          </a:extLst>
        </xdr:cNvPr>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62448</xdr:rowOff>
    </xdr:from>
    <xdr:to>
      <xdr:col>29</xdr:col>
      <xdr:colOff>127000</xdr:colOff>
      <xdr:row>18</xdr:row>
      <xdr:rowOff>111058</xdr:rowOff>
    </xdr:to>
    <xdr:cxnSp macro="">
      <xdr:nvCxnSpPr>
        <xdr:cNvPr id="52" name="直線コネクタ 51">
          <a:extLst>
            <a:ext uri="{FF2B5EF4-FFF2-40B4-BE49-F238E27FC236}">
              <a16:creationId xmlns="" xmlns:a16="http://schemas.microsoft.com/office/drawing/2014/main" id="{00000000-0008-0000-0500-000034000000}"/>
            </a:ext>
          </a:extLst>
        </xdr:cNvPr>
        <xdr:cNvCxnSpPr/>
      </xdr:nvCxnSpPr>
      <xdr:spPr bwMode="auto">
        <a:xfrm flipV="1">
          <a:off x="5003800" y="3196173"/>
          <a:ext cx="647700" cy="48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124072</xdr:rowOff>
    </xdr:from>
    <xdr:ext cx="762000" cy="259045"/>
    <xdr:sp macro="" textlink="">
      <xdr:nvSpPr>
        <xdr:cNvPr id="53" name="人口1人当たり決算額の推移平均値テキスト130">
          <a:extLst>
            <a:ext uri="{FF2B5EF4-FFF2-40B4-BE49-F238E27FC236}">
              <a16:creationId xmlns="" xmlns:a16="http://schemas.microsoft.com/office/drawing/2014/main" id="{00000000-0008-0000-0500-000035000000}"/>
            </a:ext>
          </a:extLst>
        </xdr:cNvPr>
        <xdr:cNvSpPr txBox="1"/>
      </xdr:nvSpPr>
      <xdr:spPr>
        <a:xfrm>
          <a:off x="5740400" y="291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a:extLst>
            <a:ext uri="{FF2B5EF4-FFF2-40B4-BE49-F238E27FC236}">
              <a16:creationId xmlns="" xmlns:a16="http://schemas.microsoft.com/office/drawing/2014/main" id="{00000000-0008-0000-0500-000036000000}"/>
            </a:ext>
          </a:extLst>
        </xdr:cNvPr>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111058</xdr:rowOff>
    </xdr:from>
    <xdr:to>
      <xdr:col>26</xdr:col>
      <xdr:colOff>50800</xdr:colOff>
      <xdr:row>18</xdr:row>
      <xdr:rowOff>111907</xdr:rowOff>
    </xdr:to>
    <xdr:cxnSp macro="">
      <xdr:nvCxnSpPr>
        <xdr:cNvPr id="55" name="直線コネクタ 54">
          <a:extLst>
            <a:ext uri="{FF2B5EF4-FFF2-40B4-BE49-F238E27FC236}">
              <a16:creationId xmlns="" xmlns:a16="http://schemas.microsoft.com/office/drawing/2014/main" id="{00000000-0008-0000-0500-000037000000}"/>
            </a:ext>
          </a:extLst>
        </xdr:cNvPr>
        <xdr:cNvCxnSpPr/>
      </xdr:nvCxnSpPr>
      <xdr:spPr bwMode="auto">
        <a:xfrm flipV="1">
          <a:off x="4305300" y="3244783"/>
          <a:ext cx="698500" cy="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a:extLst>
            <a:ext uri="{FF2B5EF4-FFF2-40B4-BE49-F238E27FC236}">
              <a16:creationId xmlns="" xmlns:a16="http://schemas.microsoft.com/office/drawing/2014/main" id="{00000000-0008-0000-0500-000038000000}"/>
            </a:ext>
          </a:extLst>
        </xdr:cNvPr>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60200</xdr:rowOff>
    </xdr:from>
    <xdr:ext cx="736600" cy="259045"/>
    <xdr:sp macro="" textlink="">
      <xdr:nvSpPr>
        <xdr:cNvPr id="57" name="テキスト ボックス 56">
          <a:extLst>
            <a:ext uri="{FF2B5EF4-FFF2-40B4-BE49-F238E27FC236}">
              <a16:creationId xmlns="" xmlns:a16="http://schemas.microsoft.com/office/drawing/2014/main" id="{00000000-0008-0000-0500-000039000000}"/>
            </a:ext>
          </a:extLst>
        </xdr:cNvPr>
        <xdr:cNvSpPr txBox="1"/>
      </xdr:nvSpPr>
      <xdr:spPr>
        <a:xfrm>
          <a:off x="4622800" y="2851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103253</xdr:rowOff>
    </xdr:from>
    <xdr:to>
      <xdr:col>22</xdr:col>
      <xdr:colOff>114300</xdr:colOff>
      <xdr:row>18</xdr:row>
      <xdr:rowOff>111907</xdr:rowOff>
    </xdr:to>
    <xdr:cxnSp macro="">
      <xdr:nvCxnSpPr>
        <xdr:cNvPr id="58" name="直線コネクタ 57">
          <a:extLst>
            <a:ext uri="{FF2B5EF4-FFF2-40B4-BE49-F238E27FC236}">
              <a16:creationId xmlns="" xmlns:a16="http://schemas.microsoft.com/office/drawing/2014/main" id="{00000000-0008-0000-0500-00003A000000}"/>
            </a:ext>
          </a:extLst>
        </xdr:cNvPr>
        <xdr:cNvCxnSpPr/>
      </xdr:nvCxnSpPr>
      <xdr:spPr bwMode="auto">
        <a:xfrm>
          <a:off x="3606800" y="3236978"/>
          <a:ext cx="698500" cy="8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a:extLst>
            <a:ext uri="{FF2B5EF4-FFF2-40B4-BE49-F238E27FC236}">
              <a16:creationId xmlns="" xmlns:a16="http://schemas.microsoft.com/office/drawing/2014/main" id="{00000000-0008-0000-0500-00003B000000}"/>
            </a:ext>
          </a:extLst>
        </xdr:cNvPr>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70912</xdr:rowOff>
    </xdr:from>
    <xdr:ext cx="762000" cy="259045"/>
    <xdr:sp macro="" textlink="">
      <xdr:nvSpPr>
        <xdr:cNvPr id="60" name="テキスト ボックス 59">
          <a:extLst>
            <a:ext uri="{FF2B5EF4-FFF2-40B4-BE49-F238E27FC236}">
              <a16:creationId xmlns="" xmlns:a16="http://schemas.microsoft.com/office/drawing/2014/main" id="{00000000-0008-0000-0500-00003C000000}"/>
            </a:ext>
          </a:extLst>
        </xdr:cNvPr>
        <xdr:cNvSpPr txBox="1"/>
      </xdr:nvSpPr>
      <xdr:spPr>
        <a:xfrm>
          <a:off x="3924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103253</xdr:rowOff>
    </xdr:from>
    <xdr:to>
      <xdr:col>18</xdr:col>
      <xdr:colOff>177800</xdr:colOff>
      <xdr:row>18</xdr:row>
      <xdr:rowOff>135730</xdr:rowOff>
    </xdr:to>
    <xdr:cxnSp macro="">
      <xdr:nvCxnSpPr>
        <xdr:cNvPr id="61" name="直線コネクタ 60">
          <a:extLst>
            <a:ext uri="{FF2B5EF4-FFF2-40B4-BE49-F238E27FC236}">
              <a16:creationId xmlns="" xmlns:a16="http://schemas.microsoft.com/office/drawing/2014/main" id="{00000000-0008-0000-0500-00003D000000}"/>
            </a:ext>
          </a:extLst>
        </xdr:cNvPr>
        <xdr:cNvCxnSpPr/>
      </xdr:nvCxnSpPr>
      <xdr:spPr bwMode="auto">
        <a:xfrm flipV="1">
          <a:off x="2908300" y="3236978"/>
          <a:ext cx="698500" cy="32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a:extLst>
            <a:ext uri="{FF2B5EF4-FFF2-40B4-BE49-F238E27FC236}">
              <a16:creationId xmlns="" xmlns:a16="http://schemas.microsoft.com/office/drawing/2014/main" id="{00000000-0008-0000-0500-00003E000000}"/>
            </a:ext>
          </a:extLst>
        </xdr:cNvPr>
        <xdr:cNvSpPr/>
      </xdr:nvSpPr>
      <xdr:spPr bwMode="auto">
        <a:xfrm>
          <a:off x="3556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91829</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32258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a:extLst>
            <a:ext uri="{FF2B5EF4-FFF2-40B4-BE49-F238E27FC236}">
              <a16:creationId xmlns="" xmlns:a16="http://schemas.microsoft.com/office/drawing/2014/main" id="{00000000-0008-0000-0500-000040000000}"/>
            </a:ext>
          </a:extLst>
        </xdr:cNvPr>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36393</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2527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11648</xdr:rowOff>
    </xdr:from>
    <xdr:to>
      <xdr:col>29</xdr:col>
      <xdr:colOff>177800</xdr:colOff>
      <xdr:row>18</xdr:row>
      <xdr:rowOff>113248</xdr:rowOff>
    </xdr:to>
    <xdr:sp macro="" textlink="">
      <xdr:nvSpPr>
        <xdr:cNvPr id="71" name="楕円 70">
          <a:extLst>
            <a:ext uri="{FF2B5EF4-FFF2-40B4-BE49-F238E27FC236}">
              <a16:creationId xmlns="" xmlns:a16="http://schemas.microsoft.com/office/drawing/2014/main" id="{00000000-0008-0000-0500-000047000000}"/>
            </a:ext>
          </a:extLst>
        </xdr:cNvPr>
        <xdr:cNvSpPr/>
      </xdr:nvSpPr>
      <xdr:spPr bwMode="auto">
        <a:xfrm>
          <a:off x="5600700" y="3145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155175</xdr:rowOff>
    </xdr:from>
    <xdr:ext cx="762000" cy="259045"/>
    <xdr:sp macro="" textlink="">
      <xdr:nvSpPr>
        <xdr:cNvPr id="72" name="人口1人当たり決算額の推移該当値テキスト130">
          <a:extLst>
            <a:ext uri="{FF2B5EF4-FFF2-40B4-BE49-F238E27FC236}">
              <a16:creationId xmlns="" xmlns:a16="http://schemas.microsoft.com/office/drawing/2014/main" id="{00000000-0008-0000-0500-000048000000}"/>
            </a:ext>
          </a:extLst>
        </xdr:cNvPr>
        <xdr:cNvSpPr txBox="1"/>
      </xdr:nvSpPr>
      <xdr:spPr>
        <a:xfrm>
          <a:off x="5740400" y="3117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60258</xdr:rowOff>
    </xdr:from>
    <xdr:to>
      <xdr:col>26</xdr:col>
      <xdr:colOff>101600</xdr:colOff>
      <xdr:row>18</xdr:row>
      <xdr:rowOff>161858</xdr:rowOff>
    </xdr:to>
    <xdr:sp macro="" textlink="">
      <xdr:nvSpPr>
        <xdr:cNvPr id="73" name="楕円 72">
          <a:extLst>
            <a:ext uri="{FF2B5EF4-FFF2-40B4-BE49-F238E27FC236}">
              <a16:creationId xmlns="" xmlns:a16="http://schemas.microsoft.com/office/drawing/2014/main" id="{00000000-0008-0000-0500-000049000000}"/>
            </a:ext>
          </a:extLst>
        </xdr:cNvPr>
        <xdr:cNvSpPr/>
      </xdr:nvSpPr>
      <xdr:spPr bwMode="auto">
        <a:xfrm>
          <a:off x="4953000" y="3193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146635</xdr:rowOff>
    </xdr:from>
    <xdr:ext cx="7366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4622800" y="32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61107</xdr:rowOff>
    </xdr:from>
    <xdr:to>
      <xdr:col>22</xdr:col>
      <xdr:colOff>165100</xdr:colOff>
      <xdr:row>18</xdr:row>
      <xdr:rowOff>162707</xdr:rowOff>
    </xdr:to>
    <xdr:sp macro="" textlink="">
      <xdr:nvSpPr>
        <xdr:cNvPr id="75" name="楕円 74">
          <a:extLst>
            <a:ext uri="{FF2B5EF4-FFF2-40B4-BE49-F238E27FC236}">
              <a16:creationId xmlns="" xmlns:a16="http://schemas.microsoft.com/office/drawing/2014/main" id="{00000000-0008-0000-0500-00004B000000}"/>
            </a:ext>
          </a:extLst>
        </xdr:cNvPr>
        <xdr:cNvSpPr/>
      </xdr:nvSpPr>
      <xdr:spPr bwMode="auto">
        <a:xfrm>
          <a:off x="4254500" y="3194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147484</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3924300" y="328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52453</xdr:rowOff>
    </xdr:from>
    <xdr:to>
      <xdr:col>19</xdr:col>
      <xdr:colOff>38100</xdr:colOff>
      <xdr:row>18</xdr:row>
      <xdr:rowOff>154053</xdr:rowOff>
    </xdr:to>
    <xdr:sp macro="" textlink="">
      <xdr:nvSpPr>
        <xdr:cNvPr id="77" name="楕円 76">
          <a:extLst>
            <a:ext uri="{FF2B5EF4-FFF2-40B4-BE49-F238E27FC236}">
              <a16:creationId xmlns="" xmlns:a16="http://schemas.microsoft.com/office/drawing/2014/main" id="{00000000-0008-0000-0500-00004D000000}"/>
            </a:ext>
          </a:extLst>
        </xdr:cNvPr>
        <xdr:cNvSpPr/>
      </xdr:nvSpPr>
      <xdr:spPr bwMode="auto">
        <a:xfrm>
          <a:off x="3556000" y="3186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138830</xdr:rowOff>
    </xdr:from>
    <xdr:ext cx="762000" cy="259045"/>
    <xdr:sp macro="" textlink="">
      <xdr:nvSpPr>
        <xdr:cNvPr id="78" name="テキスト ボックス 77">
          <a:extLst>
            <a:ext uri="{FF2B5EF4-FFF2-40B4-BE49-F238E27FC236}">
              <a16:creationId xmlns="" xmlns:a16="http://schemas.microsoft.com/office/drawing/2014/main" id="{00000000-0008-0000-0500-00004E000000}"/>
            </a:ext>
          </a:extLst>
        </xdr:cNvPr>
        <xdr:cNvSpPr txBox="1"/>
      </xdr:nvSpPr>
      <xdr:spPr>
        <a:xfrm>
          <a:off x="3225800" y="3272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84930</xdr:rowOff>
    </xdr:from>
    <xdr:to>
      <xdr:col>15</xdr:col>
      <xdr:colOff>101600</xdr:colOff>
      <xdr:row>19</xdr:row>
      <xdr:rowOff>15080</xdr:rowOff>
    </xdr:to>
    <xdr:sp macro="" textlink="">
      <xdr:nvSpPr>
        <xdr:cNvPr id="79" name="楕円 78">
          <a:extLst>
            <a:ext uri="{FF2B5EF4-FFF2-40B4-BE49-F238E27FC236}">
              <a16:creationId xmlns="" xmlns:a16="http://schemas.microsoft.com/office/drawing/2014/main" id="{00000000-0008-0000-0500-00004F000000}"/>
            </a:ext>
          </a:extLst>
        </xdr:cNvPr>
        <xdr:cNvSpPr/>
      </xdr:nvSpPr>
      <xdr:spPr bwMode="auto">
        <a:xfrm>
          <a:off x="2857500" y="3218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171307</xdr:rowOff>
    </xdr:from>
    <xdr:ext cx="762000" cy="259045"/>
    <xdr:sp macro="" textlink="">
      <xdr:nvSpPr>
        <xdr:cNvPr id="80" name="テキスト ボックス 79">
          <a:extLst>
            <a:ext uri="{FF2B5EF4-FFF2-40B4-BE49-F238E27FC236}">
              <a16:creationId xmlns="" xmlns:a16="http://schemas.microsoft.com/office/drawing/2014/main" id="{00000000-0008-0000-0500-000050000000}"/>
            </a:ext>
          </a:extLst>
        </xdr:cNvPr>
        <xdr:cNvSpPr txBox="1"/>
      </xdr:nvSpPr>
      <xdr:spPr>
        <a:xfrm>
          <a:off x="2527300" y="330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a:extLst>
            <a:ext uri="{FF2B5EF4-FFF2-40B4-BE49-F238E27FC236}">
              <a16:creationId xmlns="" xmlns:a16="http://schemas.microsoft.com/office/drawing/2014/main" id="{00000000-0008-0000-0500-00006E000000}"/>
            </a:ext>
          </a:extLst>
        </xdr:cNvPr>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a:extLst>
            <a:ext uri="{FF2B5EF4-FFF2-40B4-BE49-F238E27FC236}">
              <a16:creationId xmlns="" xmlns:a16="http://schemas.microsoft.com/office/drawing/2014/main" id="{00000000-0008-0000-0500-00006F000000}"/>
            </a:ext>
          </a:extLst>
        </xdr:cNvPr>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a:extLst>
            <a:ext uri="{FF2B5EF4-FFF2-40B4-BE49-F238E27FC236}">
              <a16:creationId xmlns="" xmlns:a16="http://schemas.microsoft.com/office/drawing/2014/main" id="{00000000-0008-0000-0500-000070000000}"/>
            </a:ext>
          </a:extLst>
        </xdr:cNvPr>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a:extLst>
            <a:ext uri="{FF2B5EF4-FFF2-40B4-BE49-F238E27FC236}">
              <a16:creationId xmlns="" xmlns:a16="http://schemas.microsoft.com/office/drawing/2014/main" id="{00000000-0008-0000-0500-000071000000}"/>
            </a:ext>
          </a:extLst>
        </xdr:cNvPr>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a:extLst>
            <a:ext uri="{FF2B5EF4-FFF2-40B4-BE49-F238E27FC236}">
              <a16:creationId xmlns="" xmlns:a16="http://schemas.microsoft.com/office/drawing/2014/main" id="{00000000-0008-0000-0500-000072000000}"/>
            </a:ext>
          </a:extLst>
        </xdr:cNvPr>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272912</xdr:rowOff>
    </xdr:from>
    <xdr:to>
      <xdr:col>29</xdr:col>
      <xdr:colOff>127000</xdr:colOff>
      <xdr:row>35</xdr:row>
      <xdr:rowOff>323466</xdr:rowOff>
    </xdr:to>
    <xdr:cxnSp macro="">
      <xdr:nvCxnSpPr>
        <xdr:cNvPr id="115" name="直線コネクタ 114">
          <a:extLst>
            <a:ext uri="{FF2B5EF4-FFF2-40B4-BE49-F238E27FC236}">
              <a16:creationId xmlns="" xmlns:a16="http://schemas.microsoft.com/office/drawing/2014/main" id="{00000000-0008-0000-0500-000073000000}"/>
            </a:ext>
          </a:extLst>
        </xdr:cNvPr>
        <xdr:cNvCxnSpPr/>
      </xdr:nvCxnSpPr>
      <xdr:spPr bwMode="auto">
        <a:xfrm>
          <a:off x="5003800" y="6883262"/>
          <a:ext cx="647700" cy="50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46190</xdr:rowOff>
    </xdr:from>
    <xdr:ext cx="762000" cy="259045"/>
    <xdr:sp macro="" textlink="">
      <xdr:nvSpPr>
        <xdr:cNvPr id="116" name="人口1人当たり決算額の推移平均値テキスト445">
          <a:extLst>
            <a:ext uri="{FF2B5EF4-FFF2-40B4-BE49-F238E27FC236}">
              <a16:creationId xmlns="" xmlns:a16="http://schemas.microsoft.com/office/drawing/2014/main" id="{00000000-0008-0000-0500-000074000000}"/>
            </a:ext>
          </a:extLst>
        </xdr:cNvPr>
        <xdr:cNvSpPr txBox="1"/>
      </xdr:nvSpPr>
      <xdr:spPr>
        <a:xfrm>
          <a:off x="5740400" y="6656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a:extLst>
            <a:ext uri="{FF2B5EF4-FFF2-40B4-BE49-F238E27FC236}">
              <a16:creationId xmlns="" xmlns:a16="http://schemas.microsoft.com/office/drawing/2014/main" id="{00000000-0008-0000-0500-000075000000}"/>
            </a:ext>
          </a:extLst>
        </xdr:cNvPr>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272912</xdr:rowOff>
    </xdr:from>
    <xdr:to>
      <xdr:col>26</xdr:col>
      <xdr:colOff>50800</xdr:colOff>
      <xdr:row>35</xdr:row>
      <xdr:rowOff>310500</xdr:rowOff>
    </xdr:to>
    <xdr:cxnSp macro="">
      <xdr:nvCxnSpPr>
        <xdr:cNvPr id="118" name="直線コネクタ 117">
          <a:extLst>
            <a:ext uri="{FF2B5EF4-FFF2-40B4-BE49-F238E27FC236}">
              <a16:creationId xmlns="" xmlns:a16="http://schemas.microsoft.com/office/drawing/2014/main" id="{00000000-0008-0000-0500-000076000000}"/>
            </a:ext>
          </a:extLst>
        </xdr:cNvPr>
        <xdr:cNvCxnSpPr/>
      </xdr:nvCxnSpPr>
      <xdr:spPr bwMode="auto">
        <a:xfrm flipV="1">
          <a:off x="4305300" y="6883262"/>
          <a:ext cx="698500" cy="37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a:extLst>
            <a:ext uri="{FF2B5EF4-FFF2-40B4-BE49-F238E27FC236}">
              <a16:creationId xmlns="" xmlns:a16="http://schemas.microsoft.com/office/drawing/2014/main" id="{00000000-0008-0000-0500-000077000000}"/>
            </a:ext>
          </a:extLst>
        </xdr:cNvPr>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312074</xdr:rowOff>
    </xdr:from>
    <xdr:ext cx="736600" cy="259045"/>
    <xdr:sp macro="" textlink="">
      <xdr:nvSpPr>
        <xdr:cNvPr id="120" name="テキスト ボックス 119">
          <a:extLst>
            <a:ext uri="{FF2B5EF4-FFF2-40B4-BE49-F238E27FC236}">
              <a16:creationId xmlns="" xmlns:a16="http://schemas.microsoft.com/office/drawing/2014/main" id="{00000000-0008-0000-0500-000078000000}"/>
            </a:ext>
          </a:extLst>
        </xdr:cNvPr>
        <xdr:cNvSpPr txBox="1"/>
      </xdr:nvSpPr>
      <xdr:spPr>
        <a:xfrm>
          <a:off x="4622800" y="6579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294237</xdr:rowOff>
    </xdr:from>
    <xdr:to>
      <xdr:col>22</xdr:col>
      <xdr:colOff>114300</xdr:colOff>
      <xdr:row>35</xdr:row>
      <xdr:rowOff>310500</xdr:rowOff>
    </xdr:to>
    <xdr:cxnSp macro="">
      <xdr:nvCxnSpPr>
        <xdr:cNvPr id="121" name="直線コネクタ 120">
          <a:extLst>
            <a:ext uri="{FF2B5EF4-FFF2-40B4-BE49-F238E27FC236}">
              <a16:creationId xmlns="" xmlns:a16="http://schemas.microsoft.com/office/drawing/2014/main" id="{00000000-0008-0000-0500-000079000000}"/>
            </a:ext>
          </a:extLst>
        </xdr:cNvPr>
        <xdr:cNvCxnSpPr/>
      </xdr:nvCxnSpPr>
      <xdr:spPr bwMode="auto">
        <a:xfrm>
          <a:off x="3606800" y="6904587"/>
          <a:ext cx="698500" cy="162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a:extLst>
            <a:ext uri="{FF2B5EF4-FFF2-40B4-BE49-F238E27FC236}">
              <a16:creationId xmlns="" xmlns:a16="http://schemas.microsoft.com/office/drawing/2014/main" id="{00000000-0008-0000-0500-00007A000000}"/>
            </a:ext>
          </a:extLst>
        </xdr:cNvPr>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313870</xdr:rowOff>
    </xdr:from>
    <xdr:ext cx="762000" cy="259045"/>
    <xdr:sp macro="" textlink="">
      <xdr:nvSpPr>
        <xdr:cNvPr id="123" name="テキスト ボックス 122">
          <a:extLst>
            <a:ext uri="{FF2B5EF4-FFF2-40B4-BE49-F238E27FC236}">
              <a16:creationId xmlns="" xmlns:a16="http://schemas.microsoft.com/office/drawing/2014/main" id="{00000000-0008-0000-0500-00007B000000}"/>
            </a:ext>
          </a:extLst>
        </xdr:cNvPr>
        <xdr:cNvSpPr txBox="1"/>
      </xdr:nvSpPr>
      <xdr:spPr>
        <a:xfrm>
          <a:off x="3924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294237</xdr:rowOff>
    </xdr:from>
    <xdr:to>
      <xdr:col>18</xdr:col>
      <xdr:colOff>177800</xdr:colOff>
      <xdr:row>36</xdr:row>
      <xdr:rowOff>35495</xdr:rowOff>
    </xdr:to>
    <xdr:cxnSp macro="">
      <xdr:nvCxnSpPr>
        <xdr:cNvPr id="124" name="直線コネクタ 123">
          <a:extLst>
            <a:ext uri="{FF2B5EF4-FFF2-40B4-BE49-F238E27FC236}">
              <a16:creationId xmlns="" xmlns:a16="http://schemas.microsoft.com/office/drawing/2014/main" id="{00000000-0008-0000-0500-00007C000000}"/>
            </a:ext>
          </a:extLst>
        </xdr:cNvPr>
        <xdr:cNvCxnSpPr/>
      </xdr:nvCxnSpPr>
      <xdr:spPr bwMode="auto">
        <a:xfrm flipV="1">
          <a:off x="2908300" y="6904587"/>
          <a:ext cx="698500" cy="84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236612</xdr:rowOff>
    </xdr:from>
    <xdr:to>
      <xdr:col>19</xdr:col>
      <xdr:colOff>38100</xdr:colOff>
      <xdr:row>35</xdr:row>
      <xdr:rowOff>338212</xdr:rowOff>
    </xdr:to>
    <xdr:sp macro="" textlink="">
      <xdr:nvSpPr>
        <xdr:cNvPr id="125" name="フローチャート: 判断 124">
          <a:extLst>
            <a:ext uri="{FF2B5EF4-FFF2-40B4-BE49-F238E27FC236}">
              <a16:creationId xmlns="" xmlns:a16="http://schemas.microsoft.com/office/drawing/2014/main" id="{00000000-0008-0000-0500-00007D000000}"/>
            </a:ext>
          </a:extLst>
        </xdr:cNvPr>
        <xdr:cNvSpPr/>
      </xdr:nvSpPr>
      <xdr:spPr bwMode="auto">
        <a:xfrm>
          <a:off x="35560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5489</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32258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a:extLst>
            <a:ext uri="{FF2B5EF4-FFF2-40B4-BE49-F238E27FC236}">
              <a16:creationId xmlns="" xmlns:a16="http://schemas.microsoft.com/office/drawing/2014/main" id="{00000000-0008-0000-0500-00007F000000}"/>
            </a:ext>
          </a:extLst>
        </xdr:cNvPr>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303583</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25273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272666</xdr:rowOff>
    </xdr:from>
    <xdr:to>
      <xdr:col>29</xdr:col>
      <xdr:colOff>177800</xdr:colOff>
      <xdr:row>36</xdr:row>
      <xdr:rowOff>31366</xdr:rowOff>
    </xdr:to>
    <xdr:sp macro="" textlink="">
      <xdr:nvSpPr>
        <xdr:cNvPr id="134" name="楕円 133">
          <a:extLst>
            <a:ext uri="{FF2B5EF4-FFF2-40B4-BE49-F238E27FC236}">
              <a16:creationId xmlns="" xmlns:a16="http://schemas.microsoft.com/office/drawing/2014/main" id="{00000000-0008-0000-0500-000086000000}"/>
            </a:ext>
          </a:extLst>
        </xdr:cNvPr>
        <xdr:cNvSpPr/>
      </xdr:nvSpPr>
      <xdr:spPr bwMode="auto">
        <a:xfrm>
          <a:off x="5600700" y="6883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244743</xdr:rowOff>
    </xdr:from>
    <xdr:ext cx="762000" cy="259045"/>
    <xdr:sp macro="" textlink="">
      <xdr:nvSpPr>
        <xdr:cNvPr id="135" name="人口1人当たり決算額の推移該当値テキスト445">
          <a:extLst>
            <a:ext uri="{FF2B5EF4-FFF2-40B4-BE49-F238E27FC236}">
              <a16:creationId xmlns="" xmlns:a16="http://schemas.microsoft.com/office/drawing/2014/main" id="{00000000-0008-0000-0500-000087000000}"/>
            </a:ext>
          </a:extLst>
        </xdr:cNvPr>
        <xdr:cNvSpPr txBox="1"/>
      </xdr:nvSpPr>
      <xdr:spPr>
        <a:xfrm>
          <a:off x="5740400" y="6855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222112</xdr:rowOff>
    </xdr:from>
    <xdr:to>
      <xdr:col>26</xdr:col>
      <xdr:colOff>101600</xdr:colOff>
      <xdr:row>35</xdr:row>
      <xdr:rowOff>323712</xdr:rowOff>
    </xdr:to>
    <xdr:sp macro="" textlink="">
      <xdr:nvSpPr>
        <xdr:cNvPr id="136" name="楕円 135">
          <a:extLst>
            <a:ext uri="{FF2B5EF4-FFF2-40B4-BE49-F238E27FC236}">
              <a16:creationId xmlns="" xmlns:a16="http://schemas.microsoft.com/office/drawing/2014/main" id="{00000000-0008-0000-0500-000088000000}"/>
            </a:ext>
          </a:extLst>
        </xdr:cNvPr>
        <xdr:cNvSpPr/>
      </xdr:nvSpPr>
      <xdr:spPr bwMode="auto">
        <a:xfrm>
          <a:off x="4953000" y="6832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308489</xdr:rowOff>
    </xdr:from>
    <xdr:ext cx="736600" cy="259045"/>
    <xdr:sp macro="" textlink="">
      <xdr:nvSpPr>
        <xdr:cNvPr id="137" name="テキスト ボックス 136">
          <a:extLst>
            <a:ext uri="{FF2B5EF4-FFF2-40B4-BE49-F238E27FC236}">
              <a16:creationId xmlns="" xmlns:a16="http://schemas.microsoft.com/office/drawing/2014/main" id="{00000000-0008-0000-0500-000089000000}"/>
            </a:ext>
          </a:extLst>
        </xdr:cNvPr>
        <xdr:cNvSpPr txBox="1"/>
      </xdr:nvSpPr>
      <xdr:spPr>
        <a:xfrm>
          <a:off x="4622800" y="6918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259700</xdr:rowOff>
    </xdr:from>
    <xdr:to>
      <xdr:col>22</xdr:col>
      <xdr:colOff>165100</xdr:colOff>
      <xdr:row>36</xdr:row>
      <xdr:rowOff>18400</xdr:rowOff>
    </xdr:to>
    <xdr:sp macro="" textlink="">
      <xdr:nvSpPr>
        <xdr:cNvPr id="138" name="楕円 137">
          <a:extLst>
            <a:ext uri="{FF2B5EF4-FFF2-40B4-BE49-F238E27FC236}">
              <a16:creationId xmlns="" xmlns:a16="http://schemas.microsoft.com/office/drawing/2014/main" id="{00000000-0008-0000-0500-00008A000000}"/>
            </a:ext>
          </a:extLst>
        </xdr:cNvPr>
        <xdr:cNvSpPr/>
      </xdr:nvSpPr>
      <xdr:spPr bwMode="auto">
        <a:xfrm>
          <a:off x="4254500" y="6870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3177</xdr:rowOff>
    </xdr:from>
    <xdr:ext cx="762000" cy="259045"/>
    <xdr:sp macro="" textlink="">
      <xdr:nvSpPr>
        <xdr:cNvPr id="139" name="テキスト ボックス 138">
          <a:extLst>
            <a:ext uri="{FF2B5EF4-FFF2-40B4-BE49-F238E27FC236}">
              <a16:creationId xmlns="" xmlns:a16="http://schemas.microsoft.com/office/drawing/2014/main" id="{00000000-0008-0000-0500-00008B000000}"/>
            </a:ext>
          </a:extLst>
        </xdr:cNvPr>
        <xdr:cNvSpPr txBox="1"/>
      </xdr:nvSpPr>
      <xdr:spPr>
        <a:xfrm>
          <a:off x="3924300" y="695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243437</xdr:rowOff>
    </xdr:from>
    <xdr:to>
      <xdr:col>19</xdr:col>
      <xdr:colOff>38100</xdr:colOff>
      <xdr:row>36</xdr:row>
      <xdr:rowOff>2137</xdr:rowOff>
    </xdr:to>
    <xdr:sp macro="" textlink="">
      <xdr:nvSpPr>
        <xdr:cNvPr id="140" name="楕円 139">
          <a:extLst>
            <a:ext uri="{FF2B5EF4-FFF2-40B4-BE49-F238E27FC236}">
              <a16:creationId xmlns="" xmlns:a16="http://schemas.microsoft.com/office/drawing/2014/main" id="{00000000-0008-0000-0500-00008C000000}"/>
            </a:ext>
          </a:extLst>
        </xdr:cNvPr>
        <xdr:cNvSpPr/>
      </xdr:nvSpPr>
      <xdr:spPr bwMode="auto">
        <a:xfrm>
          <a:off x="3556000" y="6853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329814</xdr:rowOff>
    </xdr:from>
    <xdr:ext cx="762000" cy="259045"/>
    <xdr:sp macro="" textlink="">
      <xdr:nvSpPr>
        <xdr:cNvPr id="141" name="テキスト ボックス 140">
          <a:extLst>
            <a:ext uri="{FF2B5EF4-FFF2-40B4-BE49-F238E27FC236}">
              <a16:creationId xmlns="" xmlns:a16="http://schemas.microsoft.com/office/drawing/2014/main" id="{00000000-0008-0000-0500-00008D000000}"/>
            </a:ext>
          </a:extLst>
        </xdr:cNvPr>
        <xdr:cNvSpPr txBox="1"/>
      </xdr:nvSpPr>
      <xdr:spPr>
        <a:xfrm>
          <a:off x="3225800" y="6940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327595</xdr:rowOff>
    </xdr:from>
    <xdr:to>
      <xdr:col>15</xdr:col>
      <xdr:colOff>101600</xdr:colOff>
      <xdr:row>36</xdr:row>
      <xdr:rowOff>86295</xdr:rowOff>
    </xdr:to>
    <xdr:sp macro="" textlink="">
      <xdr:nvSpPr>
        <xdr:cNvPr id="142" name="楕円 141">
          <a:extLst>
            <a:ext uri="{FF2B5EF4-FFF2-40B4-BE49-F238E27FC236}">
              <a16:creationId xmlns="" xmlns:a16="http://schemas.microsoft.com/office/drawing/2014/main" id="{00000000-0008-0000-0500-00008E000000}"/>
            </a:ext>
          </a:extLst>
        </xdr:cNvPr>
        <xdr:cNvSpPr/>
      </xdr:nvSpPr>
      <xdr:spPr bwMode="auto">
        <a:xfrm>
          <a:off x="2857500" y="6937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71072</xdr:rowOff>
    </xdr:from>
    <xdr:ext cx="762000" cy="259045"/>
    <xdr:sp macro="" textlink="">
      <xdr:nvSpPr>
        <xdr:cNvPr id="143" name="テキスト ボックス 142">
          <a:extLst>
            <a:ext uri="{FF2B5EF4-FFF2-40B4-BE49-F238E27FC236}">
              <a16:creationId xmlns="" xmlns:a16="http://schemas.microsoft.com/office/drawing/2014/main" id="{00000000-0008-0000-0500-00008F000000}"/>
            </a:ext>
          </a:extLst>
        </xdr:cNvPr>
        <xdr:cNvSpPr txBox="1"/>
      </xdr:nvSpPr>
      <xdr:spPr>
        <a:xfrm>
          <a:off x="2527300" y="702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神奈川県二宮町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28,792
28,564
9.08
8,086,069
7,724,123
250,516
5,734,621
7,104,280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a:extLst>
            <a:ext uri="{FF2B5EF4-FFF2-40B4-BE49-F238E27FC236}">
              <a16:creationId xmlns="" xmlns:a16="http://schemas.microsoft.com/office/drawing/2014/main" id="{00000000-0008-0000-0600-00003B000000}"/>
            </a:ext>
          </a:extLst>
        </xdr:cNvPr>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a:extLst>
            <a:ext uri="{FF2B5EF4-FFF2-40B4-BE49-F238E27FC236}">
              <a16:creationId xmlns="" xmlns:a16="http://schemas.microsoft.com/office/drawing/2014/main" id="{00000000-0008-0000-0600-00003D000000}"/>
            </a:ext>
          </a:extLst>
        </xdr:cNvPr>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a:extLst>
            <a:ext uri="{FF2B5EF4-FFF2-40B4-BE49-F238E27FC236}">
              <a16:creationId xmlns="" xmlns:a16="http://schemas.microsoft.com/office/drawing/2014/main" id="{00000000-0008-0000-0600-00003E000000}"/>
            </a:ext>
          </a:extLst>
        </xdr:cNvPr>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111615</xdr:rowOff>
    </xdr:from>
    <xdr:to>
      <xdr:col>24</xdr:col>
      <xdr:colOff>63500</xdr:colOff>
      <xdr:row>35</xdr:row>
      <xdr:rowOff>147440</xdr:rowOff>
    </xdr:to>
    <xdr:cxnSp macro="">
      <xdr:nvCxnSpPr>
        <xdr:cNvPr id="63" name="直線コネクタ 62">
          <a:extLst>
            <a:ext uri="{FF2B5EF4-FFF2-40B4-BE49-F238E27FC236}">
              <a16:creationId xmlns="" xmlns:a16="http://schemas.microsoft.com/office/drawing/2014/main" id="{00000000-0008-0000-0600-00003F000000}"/>
            </a:ext>
          </a:extLst>
        </xdr:cNvPr>
        <xdr:cNvCxnSpPr/>
      </xdr:nvCxnSpPr>
      <xdr:spPr>
        <a:xfrm flipV="1">
          <a:off x="3797300" y="6112365"/>
          <a:ext cx="838200" cy="3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116492</xdr:rowOff>
    </xdr:from>
    <xdr:ext cx="534377" cy="259045"/>
    <xdr:sp macro="" textlink="">
      <xdr:nvSpPr>
        <xdr:cNvPr id="64" name="人件費平均値テキスト">
          <a:extLst>
            <a:ext uri="{FF2B5EF4-FFF2-40B4-BE49-F238E27FC236}">
              <a16:creationId xmlns="" xmlns:a16="http://schemas.microsoft.com/office/drawing/2014/main" id="{00000000-0008-0000-0600-000040000000}"/>
            </a:ext>
          </a:extLst>
        </xdr:cNvPr>
        <xdr:cNvSpPr txBox="1"/>
      </xdr:nvSpPr>
      <xdr:spPr>
        <a:xfrm>
          <a:off x="4686300" y="6117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135798</xdr:rowOff>
    </xdr:from>
    <xdr:to>
      <xdr:col>19</xdr:col>
      <xdr:colOff>177800</xdr:colOff>
      <xdr:row>35</xdr:row>
      <xdr:rowOff>147440</xdr:rowOff>
    </xdr:to>
    <xdr:cxnSp macro="">
      <xdr:nvCxnSpPr>
        <xdr:cNvPr id="66" name="直線コネクタ 65">
          <a:extLst>
            <a:ext uri="{FF2B5EF4-FFF2-40B4-BE49-F238E27FC236}">
              <a16:creationId xmlns="" xmlns:a16="http://schemas.microsoft.com/office/drawing/2014/main" id="{00000000-0008-0000-0600-000042000000}"/>
            </a:ext>
          </a:extLst>
        </xdr:cNvPr>
        <xdr:cNvCxnSpPr/>
      </xdr:nvCxnSpPr>
      <xdr:spPr>
        <a:xfrm>
          <a:off x="2908300" y="6136548"/>
          <a:ext cx="889000" cy="1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a:extLst>
            <a:ext uri="{FF2B5EF4-FFF2-40B4-BE49-F238E27FC236}">
              <a16:creationId xmlns="" xmlns:a16="http://schemas.microsoft.com/office/drawing/2014/main" id="{00000000-0008-0000-0600-000043000000}"/>
            </a:ext>
          </a:extLst>
        </xdr:cNvPr>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67409</xdr:rowOff>
    </xdr:from>
    <xdr:ext cx="534377" cy="259045"/>
    <xdr:sp macro="" textlink="">
      <xdr:nvSpPr>
        <xdr:cNvPr id="68" name="テキスト ボックス 67">
          <a:extLst>
            <a:ext uri="{FF2B5EF4-FFF2-40B4-BE49-F238E27FC236}">
              <a16:creationId xmlns="" xmlns:a16="http://schemas.microsoft.com/office/drawing/2014/main" id="{00000000-0008-0000-0600-000044000000}"/>
            </a:ext>
          </a:extLst>
        </xdr:cNvPr>
        <xdr:cNvSpPr txBox="1"/>
      </xdr:nvSpPr>
      <xdr:spPr>
        <a:xfrm>
          <a:off x="3530111" y="623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129544</xdr:rowOff>
    </xdr:from>
    <xdr:to>
      <xdr:col>15</xdr:col>
      <xdr:colOff>50800</xdr:colOff>
      <xdr:row>35</xdr:row>
      <xdr:rowOff>135798</xdr:rowOff>
    </xdr:to>
    <xdr:cxnSp macro="">
      <xdr:nvCxnSpPr>
        <xdr:cNvPr id="69" name="直線コネクタ 68">
          <a:extLst>
            <a:ext uri="{FF2B5EF4-FFF2-40B4-BE49-F238E27FC236}">
              <a16:creationId xmlns="" xmlns:a16="http://schemas.microsoft.com/office/drawing/2014/main" id="{00000000-0008-0000-0600-000045000000}"/>
            </a:ext>
          </a:extLst>
        </xdr:cNvPr>
        <xdr:cNvCxnSpPr/>
      </xdr:nvCxnSpPr>
      <xdr:spPr>
        <a:xfrm>
          <a:off x="2019300" y="6130294"/>
          <a:ext cx="889000" cy="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a:extLst>
            <a:ext uri="{FF2B5EF4-FFF2-40B4-BE49-F238E27FC236}">
              <a16:creationId xmlns="" xmlns:a16="http://schemas.microsoft.com/office/drawing/2014/main" id="{00000000-0008-0000-0600-000046000000}"/>
            </a:ext>
          </a:extLst>
        </xdr:cNvPr>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69858</xdr:rowOff>
    </xdr:from>
    <xdr:ext cx="534377" cy="259045"/>
    <xdr:sp macro="" textlink="">
      <xdr:nvSpPr>
        <xdr:cNvPr id="71" name="テキスト ボックス 70">
          <a:extLst>
            <a:ext uri="{FF2B5EF4-FFF2-40B4-BE49-F238E27FC236}">
              <a16:creationId xmlns="" xmlns:a16="http://schemas.microsoft.com/office/drawing/2014/main" id="{00000000-0008-0000-0600-000047000000}"/>
            </a:ext>
          </a:extLst>
        </xdr:cNvPr>
        <xdr:cNvSpPr txBox="1"/>
      </xdr:nvSpPr>
      <xdr:spPr>
        <a:xfrm>
          <a:off x="2641111" y="62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129544</xdr:rowOff>
    </xdr:from>
    <xdr:to>
      <xdr:col>10</xdr:col>
      <xdr:colOff>114300</xdr:colOff>
      <xdr:row>35</xdr:row>
      <xdr:rowOff>147048</xdr:rowOff>
    </xdr:to>
    <xdr:cxnSp macro="">
      <xdr:nvCxnSpPr>
        <xdr:cNvPr id="72" name="直線コネクタ 71">
          <a:extLst>
            <a:ext uri="{FF2B5EF4-FFF2-40B4-BE49-F238E27FC236}">
              <a16:creationId xmlns="" xmlns:a16="http://schemas.microsoft.com/office/drawing/2014/main" id="{00000000-0008-0000-0600-000048000000}"/>
            </a:ext>
          </a:extLst>
        </xdr:cNvPr>
        <xdr:cNvCxnSpPr/>
      </xdr:nvCxnSpPr>
      <xdr:spPr>
        <a:xfrm flipV="1">
          <a:off x="1130300" y="6130294"/>
          <a:ext cx="889000" cy="17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156713</xdr:rowOff>
    </xdr:from>
    <xdr:to>
      <xdr:col>10</xdr:col>
      <xdr:colOff>165100</xdr:colOff>
      <xdr:row>36</xdr:row>
      <xdr:rowOff>86863</xdr:rowOff>
    </xdr:to>
    <xdr:sp macro="" textlink="">
      <xdr:nvSpPr>
        <xdr:cNvPr id="73" name="フローチャート: 判断 72">
          <a:extLst>
            <a:ext uri="{FF2B5EF4-FFF2-40B4-BE49-F238E27FC236}">
              <a16:creationId xmlns="" xmlns:a16="http://schemas.microsoft.com/office/drawing/2014/main" id="{00000000-0008-0000-0600-000049000000}"/>
            </a:ext>
          </a:extLst>
        </xdr:cNvPr>
        <xdr:cNvSpPr/>
      </xdr:nvSpPr>
      <xdr:spPr>
        <a:xfrm>
          <a:off x="1968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77990</xdr:rowOff>
    </xdr:from>
    <xdr:ext cx="534377"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1752111" y="625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a:extLst>
            <a:ext uri="{FF2B5EF4-FFF2-40B4-BE49-F238E27FC236}">
              <a16:creationId xmlns="" xmlns:a16="http://schemas.microsoft.com/office/drawing/2014/main" id="{00000000-0008-0000-0600-00004B000000}"/>
            </a:ext>
          </a:extLst>
        </xdr:cNvPr>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38630</xdr:rowOff>
    </xdr:from>
    <xdr:ext cx="534377"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863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60815</xdr:rowOff>
    </xdr:from>
    <xdr:to>
      <xdr:col>24</xdr:col>
      <xdr:colOff>114300</xdr:colOff>
      <xdr:row>35</xdr:row>
      <xdr:rowOff>162415</xdr:rowOff>
    </xdr:to>
    <xdr:sp macro="" textlink="">
      <xdr:nvSpPr>
        <xdr:cNvPr id="82" name="楕円 81">
          <a:extLst>
            <a:ext uri="{FF2B5EF4-FFF2-40B4-BE49-F238E27FC236}">
              <a16:creationId xmlns="" xmlns:a16="http://schemas.microsoft.com/office/drawing/2014/main" id="{00000000-0008-0000-0600-000052000000}"/>
            </a:ext>
          </a:extLst>
        </xdr:cNvPr>
        <xdr:cNvSpPr/>
      </xdr:nvSpPr>
      <xdr:spPr>
        <a:xfrm>
          <a:off x="4584700" y="606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83692</xdr:rowOff>
    </xdr:from>
    <xdr:ext cx="534377" cy="259045"/>
    <xdr:sp macro="" textlink="">
      <xdr:nvSpPr>
        <xdr:cNvPr id="83" name="人件費該当値テキスト">
          <a:extLst>
            <a:ext uri="{FF2B5EF4-FFF2-40B4-BE49-F238E27FC236}">
              <a16:creationId xmlns="" xmlns:a16="http://schemas.microsoft.com/office/drawing/2014/main" id="{00000000-0008-0000-0600-000053000000}"/>
            </a:ext>
          </a:extLst>
        </xdr:cNvPr>
        <xdr:cNvSpPr txBox="1"/>
      </xdr:nvSpPr>
      <xdr:spPr>
        <a:xfrm>
          <a:off x="4686300" y="591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96640</xdr:rowOff>
    </xdr:from>
    <xdr:to>
      <xdr:col>20</xdr:col>
      <xdr:colOff>38100</xdr:colOff>
      <xdr:row>36</xdr:row>
      <xdr:rowOff>26790</xdr:rowOff>
    </xdr:to>
    <xdr:sp macro="" textlink="">
      <xdr:nvSpPr>
        <xdr:cNvPr id="84" name="楕円 83">
          <a:extLst>
            <a:ext uri="{FF2B5EF4-FFF2-40B4-BE49-F238E27FC236}">
              <a16:creationId xmlns="" xmlns:a16="http://schemas.microsoft.com/office/drawing/2014/main" id="{00000000-0008-0000-0600-000054000000}"/>
            </a:ext>
          </a:extLst>
        </xdr:cNvPr>
        <xdr:cNvSpPr/>
      </xdr:nvSpPr>
      <xdr:spPr>
        <a:xfrm>
          <a:off x="3746500" y="609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43317</xdr:rowOff>
    </xdr:from>
    <xdr:ext cx="534377"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3530111" y="587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84998</xdr:rowOff>
    </xdr:from>
    <xdr:to>
      <xdr:col>15</xdr:col>
      <xdr:colOff>101600</xdr:colOff>
      <xdr:row>36</xdr:row>
      <xdr:rowOff>15148</xdr:rowOff>
    </xdr:to>
    <xdr:sp macro="" textlink="">
      <xdr:nvSpPr>
        <xdr:cNvPr id="86" name="楕円 85">
          <a:extLst>
            <a:ext uri="{FF2B5EF4-FFF2-40B4-BE49-F238E27FC236}">
              <a16:creationId xmlns="" xmlns:a16="http://schemas.microsoft.com/office/drawing/2014/main" id="{00000000-0008-0000-0600-000056000000}"/>
            </a:ext>
          </a:extLst>
        </xdr:cNvPr>
        <xdr:cNvSpPr/>
      </xdr:nvSpPr>
      <xdr:spPr>
        <a:xfrm>
          <a:off x="2857500" y="608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31675</xdr:rowOff>
    </xdr:from>
    <xdr:ext cx="534377"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2641111" y="586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78744</xdr:rowOff>
    </xdr:from>
    <xdr:to>
      <xdr:col>10</xdr:col>
      <xdr:colOff>165100</xdr:colOff>
      <xdr:row>36</xdr:row>
      <xdr:rowOff>8894</xdr:rowOff>
    </xdr:to>
    <xdr:sp macro="" textlink="">
      <xdr:nvSpPr>
        <xdr:cNvPr id="88" name="楕円 87">
          <a:extLst>
            <a:ext uri="{FF2B5EF4-FFF2-40B4-BE49-F238E27FC236}">
              <a16:creationId xmlns="" xmlns:a16="http://schemas.microsoft.com/office/drawing/2014/main" id="{00000000-0008-0000-0600-000058000000}"/>
            </a:ext>
          </a:extLst>
        </xdr:cNvPr>
        <xdr:cNvSpPr/>
      </xdr:nvSpPr>
      <xdr:spPr>
        <a:xfrm>
          <a:off x="1968500" y="607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25421</xdr:rowOff>
    </xdr:from>
    <xdr:ext cx="534377"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1752111" y="585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96248</xdr:rowOff>
    </xdr:from>
    <xdr:to>
      <xdr:col>6</xdr:col>
      <xdr:colOff>38100</xdr:colOff>
      <xdr:row>36</xdr:row>
      <xdr:rowOff>26398</xdr:rowOff>
    </xdr:to>
    <xdr:sp macro="" textlink="">
      <xdr:nvSpPr>
        <xdr:cNvPr id="90" name="楕円 89">
          <a:extLst>
            <a:ext uri="{FF2B5EF4-FFF2-40B4-BE49-F238E27FC236}">
              <a16:creationId xmlns="" xmlns:a16="http://schemas.microsoft.com/office/drawing/2014/main" id="{00000000-0008-0000-0600-00005A000000}"/>
            </a:ext>
          </a:extLst>
        </xdr:cNvPr>
        <xdr:cNvSpPr/>
      </xdr:nvSpPr>
      <xdr:spPr>
        <a:xfrm>
          <a:off x="1079500" y="609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17525</xdr:rowOff>
    </xdr:from>
    <xdr:ext cx="534377" cy="259045"/>
    <xdr:sp macro="" textlink="">
      <xdr:nvSpPr>
        <xdr:cNvPr id="91" name="テキスト ボックス 90">
          <a:extLst>
            <a:ext uri="{FF2B5EF4-FFF2-40B4-BE49-F238E27FC236}">
              <a16:creationId xmlns="" xmlns:a16="http://schemas.microsoft.com/office/drawing/2014/main" id="{00000000-0008-0000-0600-00005B000000}"/>
            </a:ext>
          </a:extLst>
        </xdr:cNvPr>
        <xdr:cNvSpPr txBox="1"/>
      </xdr:nvSpPr>
      <xdr:spPr>
        <a:xfrm>
          <a:off x="863111" y="618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 xmlns:a16="http://schemas.microsoft.com/office/drawing/2014/main"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 xmlns:a16="http://schemas.microsoft.com/office/drawing/2014/main"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a:extLst>
            <a:ext uri="{FF2B5EF4-FFF2-40B4-BE49-F238E27FC236}">
              <a16:creationId xmlns="" xmlns:a16="http://schemas.microsoft.com/office/drawing/2014/main" id="{00000000-0008-0000-0600-000075000000}"/>
            </a:ext>
          </a:extLst>
        </xdr:cNvPr>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a:extLst>
            <a:ext uri="{FF2B5EF4-FFF2-40B4-BE49-F238E27FC236}">
              <a16:creationId xmlns="" xmlns:a16="http://schemas.microsoft.com/office/drawing/2014/main" id="{00000000-0008-0000-0600-000076000000}"/>
            </a:ext>
          </a:extLst>
        </xdr:cNvPr>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a:extLst>
            <a:ext uri="{FF2B5EF4-FFF2-40B4-BE49-F238E27FC236}">
              <a16:creationId xmlns="" xmlns:a16="http://schemas.microsoft.com/office/drawing/2014/main" id="{00000000-0008-0000-0600-000077000000}"/>
            </a:ext>
          </a:extLst>
        </xdr:cNvPr>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a:extLst>
            <a:ext uri="{FF2B5EF4-FFF2-40B4-BE49-F238E27FC236}">
              <a16:creationId xmlns="" xmlns:a16="http://schemas.microsoft.com/office/drawing/2014/main" id="{00000000-0008-0000-0600-000078000000}"/>
            </a:ext>
          </a:extLst>
        </xdr:cNvPr>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a:extLst>
            <a:ext uri="{FF2B5EF4-FFF2-40B4-BE49-F238E27FC236}">
              <a16:creationId xmlns="" xmlns:a16="http://schemas.microsoft.com/office/drawing/2014/main" id="{00000000-0008-0000-0600-000079000000}"/>
            </a:ext>
          </a:extLst>
        </xdr:cNvPr>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113803</xdr:rowOff>
    </xdr:from>
    <xdr:to>
      <xdr:col>24</xdr:col>
      <xdr:colOff>63500</xdr:colOff>
      <xdr:row>58</xdr:row>
      <xdr:rowOff>119734</xdr:rowOff>
    </xdr:to>
    <xdr:cxnSp macro="">
      <xdr:nvCxnSpPr>
        <xdr:cNvPr id="122" name="直線コネクタ 121">
          <a:extLst>
            <a:ext uri="{FF2B5EF4-FFF2-40B4-BE49-F238E27FC236}">
              <a16:creationId xmlns="" xmlns:a16="http://schemas.microsoft.com/office/drawing/2014/main" id="{00000000-0008-0000-0600-00007A000000}"/>
            </a:ext>
          </a:extLst>
        </xdr:cNvPr>
        <xdr:cNvCxnSpPr/>
      </xdr:nvCxnSpPr>
      <xdr:spPr>
        <a:xfrm>
          <a:off x="3797300" y="10057903"/>
          <a:ext cx="838200" cy="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41989</xdr:rowOff>
    </xdr:from>
    <xdr:ext cx="534377" cy="259045"/>
    <xdr:sp macro="" textlink="">
      <xdr:nvSpPr>
        <xdr:cNvPr id="123" name="物件費平均値テキスト">
          <a:extLst>
            <a:ext uri="{FF2B5EF4-FFF2-40B4-BE49-F238E27FC236}">
              <a16:creationId xmlns="" xmlns:a16="http://schemas.microsoft.com/office/drawing/2014/main" id="{00000000-0008-0000-0600-00007B000000}"/>
            </a:ext>
          </a:extLst>
        </xdr:cNvPr>
        <xdr:cNvSpPr txBox="1"/>
      </xdr:nvSpPr>
      <xdr:spPr>
        <a:xfrm>
          <a:off x="4686300" y="9814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a:extLst>
            <a:ext uri="{FF2B5EF4-FFF2-40B4-BE49-F238E27FC236}">
              <a16:creationId xmlns="" xmlns:a16="http://schemas.microsoft.com/office/drawing/2014/main" id="{00000000-0008-0000-0600-00007C000000}"/>
            </a:ext>
          </a:extLst>
        </xdr:cNvPr>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113803</xdr:rowOff>
    </xdr:from>
    <xdr:to>
      <xdr:col>19</xdr:col>
      <xdr:colOff>177800</xdr:colOff>
      <xdr:row>58</xdr:row>
      <xdr:rowOff>114574</xdr:rowOff>
    </xdr:to>
    <xdr:cxnSp macro="">
      <xdr:nvCxnSpPr>
        <xdr:cNvPr id="125" name="直線コネクタ 124">
          <a:extLst>
            <a:ext uri="{FF2B5EF4-FFF2-40B4-BE49-F238E27FC236}">
              <a16:creationId xmlns="" xmlns:a16="http://schemas.microsoft.com/office/drawing/2014/main" id="{00000000-0008-0000-0600-00007D000000}"/>
            </a:ext>
          </a:extLst>
        </xdr:cNvPr>
        <xdr:cNvCxnSpPr/>
      </xdr:nvCxnSpPr>
      <xdr:spPr>
        <a:xfrm flipV="1">
          <a:off x="2908300" y="10057903"/>
          <a:ext cx="889000" cy="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a:extLst>
            <a:ext uri="{FF2B5EF4-FFF2-40B4-BE49-F238E27FC236}">
              <a16:creationId xmlns="" xmlns:a16="http://schemas.microsoft.com/office/drawing/2014/main" id="{00000000-0008-0000-0600-00007E000000}"/>
            </a:ext>
          </a:extLst>
        </xdr:cNvPr>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148103</xdr:rowOff>
    </xdr:from>
    <xdr:ext cx="534377" cy="259045"/>
    <xdr:sp macro="" textlink="">
      <xdr:nvSpPr>
        <xdr:cNvPr id="127" name="テキスト ボックス 126">
          <a:extLst>
            <a:ext uri="{FF2B5EF4-FFF2-40B4-BE49-F238E27FC236}">
              <a16:creationId xmlns="" xmlns:a16="http://schemas.microsoft.com/office/drawing/2014/main" id="{00000000-0008-0000-0600-00007F000000}"/>
            </a:ext>
          </a:extLst>
        </xdr:cNvPr>
        <xdr:cNvSpPr txBox="1"/>
      </xdr:nvSpPr>
      <xdr:spPr>
        <a:xfrm>
          <a:off x="3530111" y="974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114202</xdr:rowOff>
    </xdr:from>
    <xdr:to>
      <xdr:col>15</xdr:col>
      <xdr:colOff>50800</xdr:colOff>
      <xdr:row>58</xdr:row>
      <xdr:rowOff>114574</xdr:rowOff>
    </xdr:to>
    <xdr:cxnSp macro="">
      <xdr:nvCxnSpPr>
        <xdr:cNvPr id="128" name="直線コネクタ 127">
          <a:extLst>
            <a:ext uri="{FF2B5EF4-FFF2-40B4-BE49-F238E27FC236}">
              <a16:creationId xmlns="" xmlns:a16="http://schemas.microsoft.com/office/drawing/2014/main" id="{00000000-0008-0000-0600-000080000000}"/>
            </a:ext>
          </a:extLst>
        </xdr:cNvPr>
        <xdr:cNvCxnSpPr/>
      </xdr:nvCxnSpPr>
      <xdr:spPr>
        <a:xfrm>
          <a:off x="2019300" y="10058302"/>
          <a:ext cx="889000" cy="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a:extLst>
            <a:ext uri="{FF2B5EF4-FFF2-40B4-BE49-F238E27FC236}">
              <a16:creationId xmlns="" xmlns:a16="http://schemas.microsoft.com/office/drawing/2014/main" id="{00000000-0008-0000-0600-000081000000}"/>
            </a:ext>
          </a:extLst>
        </xdr:cNvPr>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147169</xdr:rowOff>
    </xdr:from>
    <xdr:ext cx="534377" cy="259045"/>
    <xdr:sp macro="" textlink="">
      <xdr:nvSpPr>
        <xdr:cNvPr id="130" name="テキスト ボックス 129">
          <a:extLst>
            <a:ext uri="{FF2B5EF4-FFF2-40B4-BE49-F238E27FC236}">
              <a16:creationId xmlns="" xmlns:a16="http://schemas.microsoft.com/office/drawing/2014/main" id="{00000000-0008-0000-0600-000082000000}"/>
            </a:ext>
          </a:extLst>
        </xdr:cNvPr>
        <xdr:cNvSpPr txBox="1"/>
      </xdr:nvSpPr>
      <xdr:spPr>
        <a:xfrm>
          <a:off x="2641111" y="974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114202</xdr:rowOff>
    </xdr:from>
    <xdr:to>
      <xdr:col>10</xdr:col>
      <xdr:colOff>114300</xdr:colOff>
      <xdr:row>58</xdr:row>
      <xdr:rowOff>114234</xdr:rowOff>
    </xdr:to>
    <xdr:cxnSp macro="">
      <xdr:nvCxnSpPr>
        <xdr:cNvPr id="131" name="直線コネクタ 130">
          <a:extLst>
            <a:ext uri="{FF2B5EF4-FFF2-40B4-BE49-F238E27FC236}">
              <a16:creationId xmlns="" xmlns:a16="http://schemas.microsoft.com/office/drawing/2014/main" id="{00000000-0008-0000-0600-000083000000}"/>
            </a:ext>
          </a:extLst>
        </xdr:cNvPr>
        <xdr:cNvCxnSpPr/>
      </xdr:nvCxnSpPr>
      <xdr:spPr>
        <a:xfrm flipV="1">
          <a:off x="1130300" y="10058302"/>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44131</xdr:rowOff>
    </xdr:from>
    <xdr:to>
      <xdr:col>10</xdr:col>
      <xdr:colOff>165100</xdr:colOff>
      <xdr:row>58</xdr:row>
      <xdr:rowOff>145731</xdr:rowOff>
    </xdr:to>
    <xdr:sp macro="" textlink="">
      <xdr:nvSpPr>
        <xdr:cNvPr id="132" name="フローチャート: 判断 131">
          <a:extLst>
            <a:ext uri="{FF2B5EF4-FFF2-40B4-BE49-F238E27FC236}">
              <a16:creationId xmlns="" xmlns:a16="http://schemas.microsoft.com/office/drawing/2014/main" id="{00000000-0008-0000-0600-000084000000}"/>
            </a:ext>
          </a:extLst>
        </xdr:cNvPr>
        <xdr:cNvSpPr/>
      </xdr:nvSpPr>
      <xdr:spPr>
        <a:xfrm>
          <a:off x="1968500" y="99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162258</xdr:rowOff>
    </xdr:from>
    <xdr:ext cx="534377"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1752111" y="976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a:extLst>
            <a:ext uri="{FF2B5EF4-FFF2-40B4-BE49-F238E27FC236}">
              <a16:creationId xmlns="" xmlns:a16="http://schemas.microsoft.com/office/drawing/2014/main" id="{00000000-0008-0000-0600-000086000000}"/>
            </a:ext>
          </a:extLst>
        </xdr:cNvPr>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159129</xdr:rowOff>
    </xdr:from>
    <xdr:ext cx="534377"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863111" y="976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68934</xdr:rowOff>
    </xdr:from>
    <xdr:to>
      <xdr:col>24</xdr:col>
      <xdr:colOff>114300</xdr:colOff>
      <xdr:row>58</xdr:row>
      <xdr:rowOff>170534</xdr:rowOff>
    </xdr:to>
    <xdr:sp macro="" textlink="">
      <xdr:nvSpPr>
        <xdr:cNvPr id="141" name="楕円 140">
          <a:extLst>
            <a:ext uri="{FF2B5EF4-FFF2-40B4-BE49-F238E27FC236}">
              <a16:creationId xmlns="" xmlns:a16="http://schemas.microsoft.com/office/drawing/2014/main" id="{00000000-0008-0000-0600-00008D000000}"/>
            </a:ext>
          </a:extLst>
        </xdr:cNvPr>
        <xdr:cNvSpPr/>
      </xdr:nvSpPr>
      <xdr:spPr>
        <a:xfrm>
          <a:off x="4584700" y="1001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168989</xdr:rowOff>
    </xdr:from>
    <xdr:ext cx="534377" cy="259045"/>
    <xdr:sp macro="" textlink="">
      <xdr:nvSpPr>
        <xdr:cNvPr id="142" name="物件費該当値テキスト">
          <a:extLst>
            <a:ext uri="{FF2B5EF4-FFF2-40B4-BE49-F238E27FC236}">
              <a16:creationId xmlns="" xmlns:a16="http://schemas.microsoft.com/office/drawing/2014/main" id="{00000000-0008-0000-0600-00008E000000}"/>
            </a:ext>
          </a:extLst>
        </xdr:cNvPr>
        <xdr:cNvSpPr txBox="1"/>
      </xdr:nvSpPr>
      <xdr:spPr>
        <a:xfrm>
          <a:off x="4686300" y="99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63003</xdr:rowOff>
    </xdr:from>
    <xdr:to>
      <xdr:col>20</xdr:col>
      <xdr:colOff>38100</xdr:colOff>
      <xdr:row>58</xdr:row>
      <xdr:rowOff>164603</xdr:rowOff>
    </xdr:to>
    <xdr:sp macro="" textlink="">
      <xdr:nvSpPr>
        <xdr:cNvPr id="143" name="楕円 142">
          <a:extLst>
            <a:ext uri="{FF2B5EF4-FFF2-40B4-BE49-F238E27FC236}">
              <a16:creationId xmlns="" xmlns:a16="http://schemas.microsoft.com/office/drawing/2014/main" id="{00000000-0008-0000-0600-00008F000000}"/>
            </a:ext>
          </a:extLst>
        </xdr:cNvPr>
        <xdr:cNvSpPr/>
      </xdr:nvSpPr>
      <xdr:spPr>
        <a:xfrm>
          <a:off x="3746500" y="1000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155730</xdr:rowOff>
    </xdr:from>
    <xdr:ext cx="534377" cy="259045"/>
    <xdr:sp macro="" textlink="">
      <xdr:nvSpPr>
        <xdr:cNvPr id="144" name="テキスト ボックス 143">
          <a:extLst>
            <a:ext uri="{FF2B5EF4-FFF2-40B4-BE49-F238E27FC236}">
              <a16:creationId xmlns="" xmlns:a16="http://schemas.microsoft.com/office/drawing/2014/main" id="{00000000-0008-0000-0600-000090000000}"/>
            </a:ext>
          </a:extLst>
        </xdr:cNvPr>
        <xdr:cNvSpPr txBox="1"/>
      </xdr:nvSpPr>
      <xdr:spPr>
        <a:xfrm>
          <a:off x="3530111" y="1009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63774</xdr:rowOff>
    </xdr:from>
    <xdr:to>
      <xdr:col>15</xdr:col>
      <xdr:colOff>101600</xdr:colOff>
      <xdr:row>58</xdr:row>
      <xdr:rowOff>165374</xdr:rowOff>
    </xdr:to>
    <xdr:sp macro="" textlink="">
      <xdr:nvSpPr>
        <xdr:cNvPr id="145" name="楕円 144">
          <a:extLst>
            <a:ext uri="{FF2B5EF4-FFF2-40B4-BE49-F238E27FC236}">
              <a16:creationId xmlns="" xmlns:a16="http://schemas.microsoft.com/office/drawing/2014/main" id="{00000000-0008-0000-0600-000091000000}"/>
            </a:ext>
          </a:extLst>
        </xdr:cNvPr>
        <xdr:cNvSpPr/>
      </xdr:nvSpPr>
      <xdr:spPr>
        <a:xfrm>
          <a:off x="2857500" y="1000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156501</xdr:rowOff>
    </xdr:from>
    <xdr:ext cx="534377" cy="259045"/>
    <xdr:sp macro="" textlink="">
      <xdr:nvSpPr>
        <xdr:cNvPr id="146" name="テキスト ボックス 145">
          <a:extLst>
            <a:ext uri="{FF2B5EF4-FFF2-40B4-BE49-F238E27FC236}">
              <a16:creationId xmlns="" xmlns:a16="http://schemas.microsoft.com/office/drawing/2014/main" id="{00000000-0008-0000-0600-000092000000}"/>
            </a:ext>
          </a:extLst>
        </xdr:cNvPr>
        <xdr:cNvSpPr txBox="1"/>
      </xdr:nvSpPr>
      <xdr:spPr>
        <a:xfrm>
          <a:off x="2641111" y="1010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63402</xdr:rowOff>
    </xdr:from>
    <xdr:to>
      <xdr:col>10</xdr:col>
      <xdr:colOff>165100</xdr:colOff>
      <xdr:row>58</xdr:row>
      <xdr:rowOff>165002</xdr:rowOff>
    </xdr:to>
    <xdr:sp macro="" textlink="">
      <xdr:nvSpPr>
        <xdr:cNvPr id="147" name="楕円 146">
          <a:extLst>
            <a:ext uri="{FF2B5EF4-FFF2-40B4-BE49-F238E27FC236}">
              <a16:creationId xmlns="" xmlns:a16="http://schemas.microsoft.com/office/drawing/2014/main" id="{00000000-0008-0000-0600-000093000000}"/>
            </a:ext>
          </a:extLst>
        </xdr:cNvPr>
        <xdr:cNvSpPr/>
      </xdr:nvSpPr>
      <xdr:spPr>
        <a:xfrm>
          <a:off x="1968500" y="1000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156129</xdr:rowOff>
    </xdr:from>
    <xdr:ext cx="534377" cy="259045"/>
    <xdr:sp macro="" textlink="">
      <xdr:nvSpPr>
        <xdr:cNvPr id="148" name="テキスト ボックス 147">
          <a:extLst>
            <a:ext uri="{FF2B5EF4-FFF2-40B4-BE49-F238E27FC236}">
              <a16:creationId xmlns="" xmlns:a16="http://schemas.microsoft.com/office/drawing/2014/main" id="{00000000-0008-0000-0600-000094000000}"/>
            </a:ext>
          </a:extLst>
        </xdr:cNvPr>
        <xdr:cNvSpPr txBox="1"/>
      </xdr:nvSpPr>
      <xdr:spPr>
        <a:xfrm>
          <a:off x="1752111" y="1010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63434</xdr:rowOff>
    </xdr:from>
    <xdr:to>
      <xdr:col>6</xdr:col>
      <xdr:colOff>38100</xdr:colOff>
      <xdr:row>58</xdr:row>
      <xdr:rowOff>165034</xdr:rowOff>
    </xdr:to>
    <xdr:sp macro="" textlink="">
      <xdr:nvSpPr>
        <xdr:cNvPr id="149" name="楕円 148">
          <a:extLst>
            <a:ext uri="{FF2B5EF4-FFF2-40B4-BE49-F238E27FC236}">
              <a16:creationId xmlns="" xmlns:a16="http://schemas.microsoft.com/office/drawing/2014/main" id="{00000000-0008-0000-0600-000095000000}"/>
            </a:ext>
          </a:extLst>
        </xdr:cNvPr>
        <xdr:cNvSpPr/>
      </xdr:nvSpPr>
      <xdr:spPr>
        <a:xfrm>
          <a:off x="1079500" y="1000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156161</xdr:rowOff>
    </xdr:from>
    <xdr:ext cx="534377" cy="259045"/>
    <xdr:sp macro="" textlink="">
      <xdr:nvSpPr>
        <xdr:cNvPr id="150" name="テキスト ボックス 149">
          <a:extLst>
            <a:ext uri="{FF2B5EF4-FFF2-40B4-BE49-F238E27FC236}">
              <a16:creationId xmlns="" xmlns:a16="http://schemas.microsoft.com/office/drawing/2014/main" id="{00000000-0008-0000-0600-000096000000}"/>
            </a:ext>
          </a:extLst>
        </xdr:cNvPr>
        <xdr:cNvSpPr txBox="1"/>
      </xdr:nvSpPr>
      <xdr:spPr>
        <a:xfrm>
          <a:off x="863111" y="1010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a:extLst>
            <a:ext uri="{FF2B5EF4-FFF2-40B4-BE49-F238E27FC236}">
              <a16:creationId xmlns="" xmlns:a16="http://schemas.microsoft.com/office/drawing/2014/main" id="{00000000-0008-0000-0600-0000A4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 xmlns:a16="http://schemas.microsoft.com/office/drawing/2014/main"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a:extLst>
            <a:ext uri="{FF2B5EF4-FFF2-40B4-BE49-F238E27FC236}">
              <a16:creationId xmlns="" xmlns:a16="http://schemas.microsoft.com/office/drawing/2014/main" id="{00000000-0008-0000-0600-0000AC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a:extLst>
            <a:ext uri="{FF2B5EF4-FFF2-40B4-BE49-F238E27FC236}">
              <a16:creationId xmlns="" xmlns:a16="http://schemas.microsoft.com/office/drawing/2014/main" id="{00000000-0008-0000-0600-0000AE000000}"/>
            </a:ext>
          </a:extLst>
        </xdr:cNvPr>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a:extLst>
            <a:ext uri="{FF2B5EF4-FFF2-40B4-BE49-F238E27FC236}">
              <a16:creationId xmlns="" xmlns:a16="http://schemas.microsoft.com/office/drawing/2014/main" id="{00000000-0008-0000-0600-0000AF000000}"/>
            </a:ext>
          </a:extLst>
        </xdr:cNvPr>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a:extLst>
            <a:ext uri="{FF2B5EF4-FFF2-40B4-BE49-F238E27FC236}">
              <a16:creationId xmlns="" xmlns:a16="http://schemas.microsoft.com/office/drawing/2014/main" id="{00000000-0008-0000-0600-0000B0000000}"/>
            </a:ext>
          </a:extLst>
        </xdr:cNvPr>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a:extLst>
            <a:ext uri="{FF2B5EF4-FFF2-40B4-BE49-F238E27FC236}">
              <a16:creationId xmlns="" xmlns:a16="http://schemas.microsoft.com/office/drawing/2014/main" id="{00000000-0008-0000-0600-0000B1000000}"/>
            </a:ext>
          </a:extLst>
        </xdr:cNvPr>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a:extLst>
            <a:ext uri="{FF2B5EF4-FFF2-40B4-BE49-F238E27FC236}">
              <a16:creationId xmlns="" xmlns:a16="http://schemas.microsoft.com/office/drawing/2014/main" id="{00000000-0008-0000-0600-0000B2000000}"/>
            </a:ext>
          </a:extLst>
        </xdr:cNvPr>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150749</xdr:rowOff>
    </xdr:from>
    <xdr:to>
      <xdr:col>24</xdr:col>
      <xdr:colOff>63500</xdr:colOff>
      <xdr:row>78</xdr:row>
      <xdr:rowOff>6655</xdr:rowOff>
    </xdr:to>
    <xdr:cxnSp macro="">
      <xdr:nvCxnSpPr>
        <xdr:cNvPr id="179" name="直線コネクタ 178">
          <a:extLst>
            <a:ext uri="{FF2B5EF4-FFF2-40B4-BE49-F238E27FC236}">
              <a16:creationId xmlns="" xmlns:a16="http://schemas.microsoft.com/office/drawing/2014/main" id="{00000000-0008-0000-0600-0000B3000000}"/>
            </a:ext>
          </a:extLst>
        </xdr:cNvPr>
        <xdr:cNvCxnSpPr/>
      </xdr:nvCxnSpPr>
      <xdr:spPr>
        <a:xfrm>
          <a:off x="3797300" y="13352399"/>
          <a:ext cx="838200" cy="2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75886</xdr:rowOff>
    </xdr:from>
    <xdr:ext cx="469744" cy="259045"/>
    <xdr:sp macro="" textlink="">
      <xdr:nvSpPr>
        <xdr:cNvPr id="180" name="維持補修費平均値テキスト">
          <a:extLst>
            <a:ext uri="{FF2B5EF4-FFF2-40B4-BE49-F238E27FC236}">
              <a16:creationId xmlns="" xmlns:a16="http://schemas.microsoft.com/office/drawing/2014/main" id="{00000000-0008-0000-0600-0000B4000000}"/>
            </a:ext>
          </a:extLst>
        </xdr:cNvPr>
        <xdr:cNvSpPr txBox="1"/>
      </xdr:nvSpPr>
      <xdr:spPr>
        <a:xfrm>
          <a:off x="4686300" y="13106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a:extLst>
            <a:ext uri="{FF2B5EF4-FFF2-40B4-BE49-F238E27FC236}">
              <a16:creationId xmlns="" xmlns:a16="http://schemas.microsoft.com/office/drawing/2014/main" id="{00000000-0008-0000-0600-0000B5000000}"/>
            </a:ext>
          </a:extLst>
        </xdr:cNvPr>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150749</xdr:rowOff>
    </xdr:from>
    <xdr:to>
      <xdr:col>19</xdr:col>
      <xdr:colOff>177800</xdr:colOff>
      <xdr:row>78</xdr:row>
      <xdr:rowOff>788</xdr:rowOff>
    </xdr:to>
    <xdr:cxnSp macro="">
      <xdr:nvCxnSpPr>
        <xdr:cNvPr id="182" name="直線コネクタ 181">
          <a:extLst>
            <a:ext uri="{FF2B5EF4-FFF2-40B4-BE49-F238E27FC236}">
              <a16:creationId xmlns="" xmlns:a16="http://schemas.microsoft.com/office/drawing/2014/main" id="{00000000-0008-0000-0600-0000B6000000}"/>
            </a:ext>
          </a:extLst>
        </xdr:cNvPr>
        <xdr:cNvCxnSpPr/>
      </xdr:nvCxnSpPr>
      <xdr:spPr>
        <a:xfrm flipV="1">
          <a:off x="2908300" y="13352399"/>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a:extLst>
            <a:ext uri="{FF2B5EF4-FFF2-40B4-BE49-F238E27FC236}">
              <a16:creationId xmlns="" xmlns:a16="http://schemas.microsoft.com/office/drawing/2014/main" id="{00000000-0008-0000-0600-0000B7000000}"/>
            </a:ext>
          </a:extLst>
        </xdr:cNvPr>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164355</xdr:rowOff>
    </xdr:from>
    <xdr:ext cx="469744" cy="259045"/>
    <xdr:sp macro="" textlink="">
      <xdr:nvSpPr>
        <xdr:cNvPr id="184" name="テキスト ボックス 183">
          <a:extLst>
            <a:ext uri="{FF2B5EF4-FFF2-40B4-BE49-F238E27FC236}">
              <a16:creationId xmlns="" xmlns:a16="http://schemas.microsoft.com/office/drawing/2014/main" id="{00000000-0008-0000-0600-0000B8000000}"/>
            </a:ext>
          </a:extLst>
        </xdr:cNvPr>
        <xdr:cNvSpPr txBox="1"/>
      </xdr:nvSpPr>
      <xdr:spPr>
        <a:xfrm>
          <a:off x="3562428" y="1302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150521</xdr:rowOff>
    </xdr:from>
    <xdr:to>
      <xdr:col>15</xdr:col>
      <xdr:colOff>50800</xdr:colOff>
      <xdr:row>78</xdr:row>
      <xdr:rowOff>788</xdr:rowOff>
    </xdr:to>
    <xdr:cxnSp macro="">
      <xdr:nvCxnSpPr>
        <xdr:cNvPr id="185" name="直線コネクタ 184">
          <a:extLst>
            <a:ext uri="{FF2B5EF4-FFF2-40B4-BE49-F238E27FC236}">
              <a16:creationId xmlns="" xmlns:a16="http://schemas.microsoft.com/office/drawing/2014/main" id="{00000000-0008-0000-0600-0000B9000000}"/>
            </a:ext>
          </a:extLst>
        </xdr:cNvPr>
        <xdr:cNvCxnSpPr/>
      </xdr:nvCxnSpPr>
      <xdr:spPr>
        <a:xfrm>
          <a:off x="2019300" y="13352171"/>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a:extLst>
            <a:ext uri="{FF2B5EF4-FFF2-40B4-BE49-F238E27FC236}">
              <a16:creationId xmlns="" xmlns:a16="http://schemas.microsoft.com/office/drawing/2014/main" id="{00000000-0008-0000-0600-0000BA000000}"/>
            </a:ext>
          </a:extLst>
        </xdr:cNvPr>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16984</xdr:rowOff>
    </xdr:from>
    <xdr:ext cx="469744" cy="259045"/>
    <xdr:sp macro="" textlink="">
      <xdr:nvSpPr>
        <xdr:cNvPr id="187" name="テキスト ボックス 186">
          <a:extLst>
            <a:ext uri="{FF2B5EF4-FFF2-40B4-BE49-F238E27FC236}">
              <a16:creationId xmlns="" xmlns:a16="http://schemas.microsoft.com/office/drawing/2014/main" id="{00000000-0008-0000-0600-0000BB000000}"/>
            </a:ext>
          </a:extLst>
        </xdr:cNvPr>
        <xdr:cNvSpPr txBox="1"/>
      </xdr:nvSpPr>
      <xdr:spPr>
        <a:xfrm>
          <a:off x="2673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150521</xdr:rowOff>
    </xdr:from>
    <xdr:to>
      <xdr:col>10</xdr:col>
      <xdr:colOff>114300</xdr:colOff>
      <xdr:row>77</xdr:row>
      <xdr:rowOff>162483</xdr:rowOff>
    </xdr:to>
    <xdr:cxnSp macro="">
      <xdr:nvCxnSpPr>
        <xdr:cNvPr id="188" name="直線コネクタ 187">
          <a:extLst>
            <a:ext uri="{FF2B5EF4-FFF2-40B4-BE49-F238E27FC236}">
              <a16:creationId xmlns="" xmlns:a16="http://schemas.microsoft.com/office/drawing/2014/main" id="{00000000-0008-0000-0600-0000BC000000}"/>
            </a:ext>
          </a:extLst>
        </xdr:cNvPr>
        <xdr:cNvCxnSpPr/>
      </xdr:nvCxnSpPr>
      <xdr:spPr>
        <a:xfrm flipV="1">
          <a:off x="1130300" y="13352171"/>
          <a:ext cx="889000" cy="1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69850</xdr:rowOff>
    </xdr:from>
    <xdr:to>
      <xdr:col>10</xdr:col>
      <xdr:colOff>165100</xdr:colOff>
      <xdr:row>78</xdr:row>
      <xdr:rowOff>0</xdr:rowOff>
    </xdr:to>
    <xdr:sp macro="" textlink="">
      <xdr:nvSpPr>
        <xdr:cNvPr id="189" name="フローチャート: 判断 188">
          <a:extLst>
            <a:ext uri="{FF2B5EF4-FFF2-40B4-BE49-F238E27FC236}">
              <a16:creationId xmlns="" xmlns:a16="http://schemas.microsoft.com/office/drawing/2014/main" id="{00000000-0008-0000-0600-0000BD000000}"/>
            </a:ext>
          </a:extLst>
        </xdr:cNvPr>
        <xdr:cNvSpPr/>
      </xdr:nvSpPr>
      <xdr:spPr>
        <a:xfrm>
          <a:off x="1968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16527</xdr:rowOff>
    </xdr:from>
    <xdr:ext cx="469744" cy="259045"/>
    <xdr:sp macro=""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1784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a:extLst>
            <a:ext uri="{FF2B5EF4-FFF2-40B4-BE49-F238E27FC236}">
              <a16:creationId xmlns="" xmlns:a16="http://schemas.microsoft.com/office/drawing/2014/main" id="{00000000-0008-0000-0600-0000BF000000}"/>
            </a:ext>
          </a:extLst>
        </xdr:cNvPr>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169690</xdr:rowOff>
    </xdr:from>
    <xdr:ext cx="469744"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895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127305</xdr:rowOff>
    </xdr:from>
    <xdr:to>
      <xdr:col>24</xdr:col>
      <xdr:colOff>114300</xdr:colOff>
      <xdr:row>78</xdr:row>
      <xdr:rowOff>57455</xdr:rowOff>
    </xdr:to>
    <xdr:sp macro="" textlink="">
      <xdr:nvSpPr>
        <xdr:cNvPr id="198" name="楕円 197">
          <a:extLst>
            <a:ext uri="{FF2B5EF4-FFF2-40B4-BE49-F238E27FC236}">
              <a16:creationId xmlns="" xmlns:a16="http://schemas.microsoft.com/office/drawing/2014/main" id="{00000000-0008-0000-0600-0000C6000000}"/>
            </a:ext>
          </a:extLst>
        </xdr:cNvPr>
        <xdr:cNvSpPr/>
      </xdr:nvSpPr>
      <xdr:spPr>
        <a:xfrm>
          <a:off x="4584700" y="1332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105732</xdr:rowOff>
    </xdr:from>
    <xdr:ext cx="469744" cy="259045"/>
    <xdr:sp macro="" textlink="">
      <xdr:nvSpPr>
        <xdr:cNvPr id="199" name="維持補修費該当値テキスト">
          <a:extLst>
            <a:ext uri="{FF2B5EF4-FFF2-40B4-BE49-F238E27FC236}">
              <a16:creationId xmlns="" xmlns:a16="http://schemas.microsoft.com/office/drawing/2014/main" id="{00000000-0008-0000-0600-0000C7000000}"/>
            </a:ext>
          </a:extLst>
        </xdr:cNvPr>
        <xdr:cNvSpPr txBox="1"/>
      </xdr:nvSpPr>
      <xdr:spPr>
        <a:xfrm>
          <a:off x="4686300" y="1330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99949</xdr:rowOff>
    </xdr:from>
    <xdr:to>
      <xdr:col>20</xdr:col>
      <xdr:colOff>38100</xdr:colOff>
      <xdr:row>78</xdr:row>
      <xdr:rowOff>30099</xdr:rowOff>
    </xdr:to>
    <xdr:sp macro="" textlink="">
      <xdr:nvSpPr>
        <xdr:cNvPr id="200" name="楕円 199">
          <a:extLst>
            <a:ext uri="{FF2B5EF4-FFF2-40B4-BE49-F238E27FC236}">
              <a16:creationId xmlns="" xmlns:a16="http://schemas.microsoft.com/office/drawing/2014/main" id="{00000000-0008-0000-0600-0000C8000000}"/>
            </a:ext>
          </a:extLst>
        </xdr:cNvPr>
        <xdr:cNvSpPr/>
      </xdr:nvSpPr>
      <xdr:spPr>
        <a:xfrm>
          <a:off x="3746500" y="1330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21226</xdr:rowOff>
    </xdr:from>
    <xdr:ext cx="469744" cy="259045"/>
    <xdr:sp macro="" textlink="">
      <xdr:nvSpPr>
        <xdr:cNvPr id="201" name="テキスト ボックス 200">
          <a:extLst>
            <a:ext uri="{FF2B5EF4-FFF2-40B4-BE49-F238E27FC236}">
              <a16:creationId xmlns="" xmlns:a16="http://schemas.microsoft.com/office/drawing/2014/main" id="{00000000-0008-0000-0600-0000C9000000}"/>
            </a:ext>
          </a:extLst>
        </xdr:cNvPr>
        <xdr:cNvSpPr txBox="1"/>
      </xdr:nvSpPr>
      <xdr:spPr>
        <a:xfrm>
          <a:off x="3562428" y="1339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121438</xdr:rowOff>
    </xdr:from>
    <xdr:to>
      <xdr:col>15</xdr:col>
      <xdr:colOff>101600</xdr:colOff>
      <xdr:row>78</xdr:row>
      <xdr:rowOff>51588</xdr:rowOff>
    </xdr:to>
    <xdr:sp macro="" textlink="">
      <xdr:nvSpPr>
        <xdr:cNvPr id="202" name="楕円 201">
          <a:extLst>
            <a:ext uri="{FF2B5EF4-FFF2-40B4-BE49-F238E27FC236}">
              <a16:creationId xmlns="" xmlns:a16="http://schemas.microsoft.com/office/drawing/2014/main" id="{00000000-0008-0000-0600-0000CA000000}"/>
            </a:ext>
          </a:extLst>
        </xdr:cNvPr>
        <xdr:cNvSpPr/>
      </xdr:nvSpPr>
      <xdr:spPr>
        <a:xfrm>
          <a:off x="2857500" y="1332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42715</xdr:rowOff>
    </xdr:from>
    <xdr:ext cx="469744" cy="259045"/>
    <xdr:sp macro="" textlink="">
      <xdr:nvSpPr>
        <xdr:cNvPr id="203" name="テキスト ボックス 202">
          <a:extLst>
            <a:ext uri="{FF2B5EF4-FFF2-40B4-BE49-F238E27FC236}">
              <a16:creationId xmlns="" xmlns:a16="http://schemas.microsoft.com/office/drawing/2014/main" id="{00000000-0008-0000-0600-0000CB000000}"/>
            </a:ext>
          </a:extLst>
        </xdr:cNvPr>
        <xdr:cNvSpPr txBox="1"/>
      </xdr:nvSpPr>
      <xdr:spPr>
        <a:xfrm>
          <a:off x="2673428" y="1341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99721</xdr:rowOff>
    </xdr:from>
    <xdr:to>
      <xdr:col>10</xdr:col>
      <xdr:colOff>165100</xdr:colOff>
      <xdr:row>78</xdr:row>
      <xdr:rowOff>29871</xdr:rowOff>
    </xdr:to>
    <xdr:sp macro="" textlink="">
      <xdr:nvSpPr>
        <xdr:cNvPr id="204" name="楕円 203">
          <a:extLst>
            <a:ext uri="{FF2B5EF4-FFF2-40B4-BE49-F238E27FC236}">
              <a16:creationId xmlns="" xmlns:a16="http://schemas.microsoft.com/office/drawing/2014/main" id="{00000000-0008-0000-0600-0000CC000000}"/>
            </a:ext>
          </a:extLst>
        </xdr:cNvPr>
        <xdr:cNvSpPr/>
      </xdr:nvSpPr>
      <xdr:spPr>
        <a:xfrm>
          <a:off x="1968500" y="133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20998</xdr:rowOff>
    </xdr:from>
    <xdr:ext cx="469744" cy="259045"/>
    <xdr:sp macro="" textlink="">
      <xdr:nvSpPr>
        <xdr:cNvPr id="205" name="テキスト ボックス 204">
          <a:extLst>
            <a:ext uri="{FF2B5EF4-FFF2-40B4-BE49-F238E27FC236}">
              <a16:creationId xmlns="" xmlns:a16="http://schemas.microsoft.com/office/drawing/2014/main" id="{00000000-0008-0000-0600-0000CD000000}"/>
            </a:ext>
          </a:extLst>
        </xdr:cNvPr>
        <xdr:cNvSpPr txBox="1"/>
      </xdr:nvSpPr>
      <xdr:spPr>
        <a:xfrm>
          <a:off x="1784428" y="133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111683</xdr:rowOff>
    </xdr:from>
    <xdr:to>
      <xdr:col>6</xdr:col>
      <xdr:colOff>38100</xdr:colOff>
      <xdr:row>78</xdr:row>
      <xdr:rowOff>41833</xdr:rowOff>
    </xdr:to>
    <xdr:sp macro="" textlink="">
      <xdr:nvSpPr>
        <xdr:cNvPr id="206" name="楕円 205">
          <a:extLst>
            <a:ext uri="{FF2B5EF4-FFF2-40B4-BE49-F238E27FC236}">
              <a16:creationId xmlns="" xmlns:a16="http://schemas.microsoft.com/office/drawing/2014/main" id="{00000000-0008-0000-0600-0000CE000000}"/>
            </a:ext>
          </a:extLst>
        </xdr:cNvPr>
        <xdr:cNvSpPr/>
      </xdr:nvSpPr>
      <xdr:spPr>
        <a:xfrm>
          <a:off x="1079500" y="1331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32960</xdr:rowOff>
    </xdr:from>
    <xdr:ext cx="469744" cy="259045"/>
    <xdr:sp macro="" textlink="">
      <xdr:nvSpPr>
        <xdr:cNvPr id="207" name="テキスト ボックス 206">
          <a:extLst>
            <a:ext uri="{FF2B5EF4-FFF2-40B4-BE49-F238E27FC236}">
              <a16:creationId xmlns="" xmlns:a16="http://schemas.microsoft.com/office/drawing/2014/main" id="{00000000-0008-0000-0600-0000CF000000}"/>
            </a:ext>
          </a:extLst>
        </xdr:cNvPr>
        <xdr:cNvSpPr txBox="1"/>
      </xdr:nvSpPr>
      <xdr:spPr>
        <a:xfrm>
          <a:off x="895428" y="13406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 xmlns:a16="http://schemas.microsoft.com/office/drawing/2014/main"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a:extLst>
            <a:ext uri="{FF2B5EF4-FFF2-40B4-BE49-F238E27FC236}">
              <a16:creationId xmlns="" xmlns:a16="http://schemas.microsoft.com/office/drawing/2014/main" id="{00000000-0008-0000-0600-0000E8000000}"/>
            </a:ext>
          </a:extLst>
        </xdr:cNvPr>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a:extLst>
            <a:ext uri="{FF2B5EF4-FFF2-40B4-BE49-F238E27FC236}">
              <a16:creationId xmlns="" xmlns:a16="http://schemas.microsoft.com/office/drawing/2014/main" id="{00000000-0008-0000-0600-0000E9000000}"/>
            </a:ext>
          </a:extLst>
        </xdr:cNvPr>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a:extLst>
            <a:ext uri="{FF2B5EF4-FFF2-40B4-BE49-F238E27FC236}">
              <a16:creationId xmlns="" xmlns:a16="http://schemas.microsoft.com/office/drawing/2014/main" id="{00000000-0008-0000-0600-0000EA000000}"/>
            </a:ext>
          </a:extLst>
        </xdr:cNvPr>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a:extLst>
            <a:ext uri="{FF2B5EF4-FFF2-40B4-BE49-F238E27FC236}">
              <a16:creationId xmlns="" xmlns:a16="http://schemas.microsoft.com/office/drawing/2014/main" id="{00000000-0008-0000-0600-0000EB000000}"/>
            </a:ext>
          </a:extLst>
        </xdr:cNvPr>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a:extLst>
            <a:ext uri="{FF2B5EF4-FFF2-40B4-BE49-F238E27FC236}">
              <a16:creationId xmlns="" xmlns:a16="http://schemas.microsoft.com/office/drawing/2014/main" id="{00000000-0008-0000-0600-0000EC000000}"/>
            </a:ext>
          </a:extLst>
        </xdr:cNvPr>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44659</xdr:rowOff>
    </xdr:from>
    <xdr:to>
      <xdr:col>24</xdr:col>
      <xdr:colOff>63500</xdr:colOff>
      <xdr:row>98</xdr:row>
      <xdr:rowOff>51688</xdr:rowOff>
    </xdr:to>
    <xdr:cxnSp macro="">
      <xdr:nvCxnSpPr>
        <xdr:cNvPr id="237" name="直線コネクタ 236">
          <a:extLst>
            <a:ext uri="{FF2B5EF4-FFF2-40B4-BE49-F238E27FC236}">
              <a16:creationId xmlns="" xmlns:a16="http://schemas.microsoft.com/office/drawing/2014/main" id="{00000000-0008-0000-0600-0000ED000000}"/>
            </a:ext>
          </a:extLst>
        </xdr:cNvPr>
        <xdr:cNvCxnSpPr/>
      </xdr:nvCxnSpPr>
      <xdr:spPr>
        <a:xfrm flipV="1">
          <a:off x="3797300" y="16846759"/>
          <a:ext cx="838200" cy="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170146</xdr:rowOff>
    </xdr:from>
    <xdr:ext cx="534377" cy="259045"/>
    <xdr:sp macro="" textlink="">
      <xdr:nvSpPr>
        <xdr:cNvPr id="238" name="扶助費平均値テキスト">
          <a:extLst>
            <a:ext uri="{FF2B5EF4-FFF2-40B4-BE49-F238E27FC236}">
              <a16:creationId xmlns="" xmlns:a16="http://schemas.microsoft.com/office/drawing/2014/main" id="{00000000-0008-0000-0600-0000EE000000}"/>
            </a:ext>
          </a:extLst>
        </xdr:cNvPr>
        <xdr:cNvSpPr txBox="1"/>
      </xdr:nvSpPr>
      <xdr:spPr>
        <a:xfrm>
          <a:off x="4686300" y="1628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a:extLst>
            <a:ext uri="{FF2B5EF4-FFF2-40B4-BE49-F238E27FC236}">
              <a16:creationId xmlns="" xmlns:a16="http://schemas.microsoft.com/office/drawing/2014/main" id="{00000000-0008-0000-0600-0000EF000000}"/>
            </a:ext>
          </a:extLst>
        </xdr:cNvPr>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24524</xdr:rowOff>
    </xdr:from>
    <xdr:to>
      <xdr:col>19</xdr:col>
      <xdr:colOff>177800</xdr:colOff>
      <xdr:row>98</xdr:row>
      <xdr:rowOff>51688</xdr:rowOff>
    </xdr:to>
    <xdr:cxnSp macro="">
      <xdr:nvCxnSpPr>
        <xdr:cNvPr id="240" name="直線コネクタ 239">
          <a:extLst>
            <a:ext uri="{FF2B5EF4-FFF2-40B4-BE49-F238E27FC236}">
              <a16:creationId xmlns="" xmlns:a16="http://schemas.microsoft.com/office/drawing/2014/main" id="{00000000-0008-0000-0600-0000F0000000}"/>
            </a:ext>
          </a:extLst>
        </xdr:cNvPr>
        <xdr:cNvCxnSpPr/>
      </xdr:nvCxnSpPr>
      <xdr:spPr>
        <a:xfrm>
          <a:off x="2908300" y="16826624"/>
          <a:ext cx="889000" cy="2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a:extLst>
            <a:ext uri="{FF2B5EF4-FFF2-40B4-BE49-F238E27FC236}">
              <a16:creationId xmlns="" xmlns:a16="http://schemas.microsoft.com/office/drawing/2014/main" id="{00000000-0008-0000-0600-0000F1000000}"/>
            </a:ext>
          </a:extLst>
        </xdr:cNvPr>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97508</xdr:rowOff>
    </xdr:from>
    <xdr:ext cx="534377" cy="259045"/>
    <xdr:sp macro="" textlink="">
      <xdr:nvSpPr>
        <xdr:cNvPr id="242" name="テキスト ボックス 241">
          <a:extLst>
            <a:ext uri="{FF2B5EF4-FFF2-40B4-BE49-F238E27FC236}">
              <a16:creationId xmlns="" xmlns:a16="http://schemas.microsoft.com/office/drawing/2014/main" id="{00000000-0008-0000-0600-0000F2000000}"/>
            </a:ext>
          </a:extLst>
        </xdr:cNvPr>
        <xdr:cNvSpPr txBox="1"/>
      </xdr:nvSpPr>
      <xdr:spPr>
        <a:xfrm>
          <a:off x="3530111" y="1621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24524</xdr:rowOff>
    </xdr:from>
    <xdr:to>
      <xdr:col>15</xdr:col>
      <xdr:colOff>50800</xdr:colOff>
      <xdr:row>98</xdr:row>
      <xdr:rowOff>86246</xdr:rowOff>
    </xdr:to>
    <xdr:cxnSp macro="">
      <xdr:nvCxnSpPr>
        <xdr:cNvPr id="243" name="直線コネクタ 242">
          <a:extLst>
            <a:ext uri="{FF2B5EF4-FFF2-40B4-BE49-F238E27FC236}">
              <a16:creationId xmlns="" xmlns:a16="http://schemas.microsoft.com/office/drawing/2014/main" id="{00000000-0008-0000-0600-0000F3000000}"/>
            </a:ext>
          </a:extLst>
        </xdr:cNvPr>
        <xdr:cNvCxnSpPr/>
      </xdr:nvCxnSpPr>
      <xdr:spPr>
        <a:xfrm flipV="1">
          <a:off x="2019300" y="16826624"/>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a:extLst>
            <a:ext uri="{FF2B5EF4-FFF2-40B4-BE49-F238E27FC236}">
              <a16:creationId xmlns="" xmlns:a16="http://schemas.microsoft.com/office/drawing/2014/main" id="{00000000-0008-0000-0600-0000F4000000}"/>
            </a:ext>
          </a:extLst>
        </xdr:cNvPr>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142943</xdr:rowOff>
    </xdr:from>
    <xdr:ext cx="534377" cy="259045"/>
    <xdr:sp macro="" textlink="">
      <xdr:nvSpPr>
        <xdr:cNvPr id="245" name="テキスト ボックス 244">
          <a:extLst>
            <a:ext uri="{FF2B5EF4-FFF2-40B4-BE49-F238E27FC236}">
              <a16:creationId xmlns="" xmlns:a16="http://schemas.microsoft.com/office/drawing/2014/main" id="{00000000-0008-0000-0600-0000F5000000}"/>
            </a:ext>
          </a:extLst>
        </xdr:cNvPr>
        <xdr:cNvSpPr txBox="1"/>
      </xdr:nvSpPr>
      <xdr:spPr>
        <a:xfrm>
          <a:off x="2641111" y="1625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86246</xdr:rowOff>
    </xdr:from>
    <xdr:to>
      <xdr:col>10</xdr:col>
      <xdr:colOff>114300</xdr:colOff>
      <xdr:row>98</xdr:row>
      <xdr:rowOff>101448</xdr:rowOff>
    </xdr:to>
    <xdr:cxnSp macro="">
      <xdr:nvCxnSpPr>
        <xdr:cNvPr id="246" name="直線コネクタ 245">
          <a:extLst>
            <a:ext uri="{FF2B5EF4-FFF2-40B4-BE49-F238E27FC236}">
              <a16:creationId xmlns="" xmlns:a16="http://schemas.microsoft.com/office/drawing/2014/main" id="{00000000-0008-0000-0600-0000F6000000}"/>
            </a:ext>
          </a:extLst>
        </xdr:cNvPr>
        <xdr:cNvCxnSpPr/>
      </xdr:nvCxnSpPr>
      <xdr:spPr>
        <a:xfrm flipV="1">
          <a:off x="1130300" y="16888346"/>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132544</xdr:rowOff>
    </xdr:from>
    <xdr:to>
      <xdr:col>10</xdr:col>
      <xdr:colOff>165100</xdr:colOff>
      <xdr:row>97</xdr:row>
      <xdr:rowOff>62694</xdr:rowOff>
    </xdr:to>
    <xdr:sp macro="" textlink="">
      <xdr:nvSpPr>
        <xdr:cNvPr id="247" name="フローチャート: 判断 246">
          <a:extLst>
            <a:ext uri="{FF2B5EF4-FFF2-40B4-BE49-F238E27FC236}">
              <a16:creationId xmlns="" xmlns:a16="http://schemas.microsoft.com/office/drawing/2014/main" id="{00000000-0008-0000-0600-0000F7000000}"/>
            </a:ext>
          </a:extLst>
        </xdr:cNvPr>
        <xdr:cNvSpPr/>
      </xdr:nvSpPr>
      <xdr:spPr>
        <a:xfrm>
          <a:off x="1968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79221</xdr:rowOff>
    </xdr:from>
    <xdr:ext cx="534377"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1752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a:extLst>
            <a:ext uri="{FF2B5EF4-FFF2-40B4-BE49-F238E27FC236}">
              <a16:creationId xmlns="" xmlns:a16="http://schemas.microsoft.com/office/drawing/2014/main" id="{00000000-0008-0000-0600-0000F9000000}"/>
            </a:ext>
          </a:extLst>
        </xdr:cNvPr>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141248</xdr:rowOff>
    </xdr:from>
    <xdr:ext cx="534377"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863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165309</xdr:rowOff>
    </xdr:from>
    <xdr:to>
      <xdr:col>24</xdr:col>
      <xdr:colOff>114300</xdr:colOff>
      <xdr:row>98</xdr:row>
      <xdr:rowOff>95459</xdr:rowOff>
    </xdr:to>
    <xdr:sp macro="" textlink="">
      <xdr:nvSpPr>
        <xdr:cNvPr id="256" name="楕円 255">
          <a:extLst>
            <a:ext uri="{FF2B5EF4-FFF2-40B4-BE49-F238E27FC236}">
              <a16:creationId xmlns="" xmlns:a16="http://schemas.microsoft.com/office/drawing/2014/main" id="{00000000-0008-0000-0600-000000010000}"/>
            </a:ext>
          </a:extLst>
        </xdr:cNvPr>
        <xdr:cNvSpPr/>
      </xdr:nvSpPr>
      <xdr:spPr>
        <a:xfrm>
          <a:off x="4584700" y="1679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143736</xdr:rowOff>
    </xdr:from>
    <xdr:ext cx="534377" cy="259045"/>
    <xdr:sp macro="" textlink="">
      <xdr:nvSpPr>
        <xdr:cNvPr id="257" name="扶助費該当値テキスト">
          <a:extLst>
            <a:ext uri="{FF2B5EF4-FFF2-40B4-BE49-F238E27FC236}">
              <a16:creationId xmlns="" xmlns:a16="http://schemas.microsoft.com/office/drawing/2014/main" id="{00000000-0008-0000-0600-000001010000}"/>
            </a:ext>
          </a:extLst>
        </xdr:cNvPr>
        <xdr:cNvSpPr txBox="1"/>
      </xdr:nvSpPr>
      <xdr:spPr>
        <a:xfrm>
          <a:off x="4686300" y="1677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888</xdr:rowOff>
    </xdr:from>
    <xdr:to>
      <xdr:col>20</xdr:col>
      <xdr:colOff>38100</xdr:colOff>
      <xdr:row>98</xdr:row>
      <xdr:rowOff>102488</xdr:rowOff>
    </xdr:to>
    <xdr:sp macro="" textlink="">
      <xdr:nvSpPr>
        <xdr:cNvPr id="258" name="楕円 257">
          <a:extLst>
            <a:ext uri="{FF2B5EF4-FFF2-40B4-BE49-F238E27FC236}">
              <a16:creationId xmlns="" xmlns:a16="http://schemas.microsoft.com/office/drawing/2014/main" id="{00000000-0008-0000-0600-000002010000}"/>
            </a:ext>
          </a:extLst>
        </xdr:cNvPr>
        <xdr:cNvSpPr/>
      </xdr:nvSpPr>
      <xdr:spPr>
        <a:xfrm>
          <a:off x="3746500" y="1680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93615</xdr:rowOff>
    </xdr:from>
    <xdr:ext cx="534377" cy="259045"/>
    <xdr:sp macro="" textlink="">
      <xdr:nvSpPr>
        <xdr:cNvPr id="259" name="テキスト ボックス 258">
          <a:extLst>
            <a:ext uri="{FF2B5EF4-FFF2-40B4-BE49-F238E27FC236}">
              <a16:creationId xmlns="" xmlns:a16="http://schemas.microsoft.com/office/drawing/2014/main" id="{00000000-0008-0000-0600-000003010000}"/>
            </a:ext>
          </a:extLst>
        </xdr:cNvPr>
        <xdr:cNvSpPr txBox="1"/>
      </xdr:nvSpPr>
      <xdr:spPr>
        <a:xfrm>
          <a:off x="3530111" y="1689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145174</xdr:rowOff>
    </xdr:from>
    <xdr:to>
      <xdr:col>15</xdr:col>
      <xdr:colOff>101600</xdr:colOff>
      <xdr:row>98</xdr:row>
      <xdr:rowOff>75324</xdr:rowOff>
    </xdr:to>
    <xdr:sp macro="" textlink="">
      <xdr:nvSpPr>
        <xdr:cNvPr id="260" name="楕円 259">
          <a:extLst>
            <a:ext uri="{FF2B5EF4-FFF2-40B4-BE49-F238E27FC236}">
              <a16:creationId xmlns="" xmlns:a16="http://schemas.microsoft.com/office/drawing/2014/main" id="{00000000-0008-0000-0600-000004010000}"/>
            </a:ext>
          </a:extLst>
        </xdr:cNvPr>
        <xdr:cNvSpPr/>
      </xdr:nvSpPr>
      <xdr:spPr>
        <a:xfrm>
          <a:off x="2857500" y="1677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66451</xdr:rowOff>
    </xdr:from>
    <xdr:ext cx="534377" cy="259045"/>
    <xdr:sp macro="" textlink="">
      <xdr:nvSpPr>
        <xdr:cNvPr id="261" name="テキスト ボックス 260">
          <a:extLst>
            <a:ext uri="{FF2B5EF4-FFF2-40B4-BE49-F238E27FC236}">
              <a16:creationId xmlns="" xmlns:a16="http://schemas.microsoft.com/office/drawing/2014/main" id="{00000000-0008-0000-0600-000005010000}"/>
            </a:ext>
          </a:extLst>
        </xdr:cNvPr>
        <xdr:cNvSpPr txBox="1"/>
      </xdr:nvSpPr>
      <xdr:spPr>
        <a:xfrm>
          <a:off x="2641111" y="1686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35446</xdr:rowOff>
    </xdr:from>
    <xdr:to>
      <xdr:col>10</xdr:col>
      <xdr:colOff>165100</xdr:colOff>
      <xdr:row>98</xdr:row>
      <xdr:rowOff>137046</xdr:rowOff>
    </xdr:to>
    <xdr:sp macro="" textlink="">
      <xdr:nvSpPr>
        <xdr:cNvPr id="262" name="楕円 261">
          <a:extLst>
            <a:ext uri="{FF2B5EF4-FFF2-40B4-BE49-F238E27FC236}">
              <a16:creationId xmlns="" xmlns:a16="http://schemas.microsoft.com/office/drawing/2014/main" id="{00000000-0008-0000-0600-000006010000}"/>
            </a:ext>
          </a:extLst>
        </xdr:cNvPr>
        <xdr:cNvSpPr/>
      </xdr:nvSpPr>
      <xdr:spPr>
        <a:xfrm>
          <a:off x="1968500" y="1683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128173</xdr:rowOff>
    </xdr:from>
    <xdr:ext cx="534377" cy="259045"/>
    <xdr:sp macro="" textlink="">
      <xdr:nvSpPr>
        <xdr:cNvPr id="263" name="テキスト ボックス 262">
          <a:extLst>
            <a:ext uri="{FF2B5EF4-FFF2-40B4-BE49-F238E27FC236}">
              <a16:creationId xmlns="" xmlns:a16="http://schemas.microsoft.com/office/drawing/2014/main" id="{00000000-0008-0000-0600-000007010000}"/>
            </a:ext>
          </a:extLst>
        </xdr:cNvPr>
        <xdr:cNvSpPr txBox="1"/>
      </xdr:nvSpPr>
      <xdr:spPr>
        <a:xfrm>
          <a:off x="1752111" y="1693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50648</xdr:rowOff>
    </xdr:from>
    <xdr:to>
      <xdr:col>6</xdr:col>
      <xdr:colOff>38100</xdr:colOff>
      <xdr:row>98</xdr:row>
      <xdr:rowOff>152248</xdr:rowOff>
    </xdr:to>
    <xdr:sp macro="" textlink="">
      <xdr:nvSpPr>
        <xdr:cNvPr id="264" name="楕円 263">
          <a:extLst>
            <a:ext uri="{FF2B5EF4-FFF2-40B4-BE49-F238E27FC236}">
              <a16:creationId xmlns="" xmlns:a16="http://schemas.microsoft.com/office/drawing/2014/main" id="{00000000-0008-0000-0600-000008010000}"/>
            </a:ext>
          </a:extLst>
        </xdr:cNvPr>
        <xdr:cNvSpPr/>
      </xdr:nvSpPr>
      <xdr:spPr>
        <a:xfrm>
          <a:off x="1079500" y="1685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143375</xdr:rowOff>
    </xdr:from>
    <xdr:ext cx="534377" cy="259045"/>
    <xdr:sp macro="" textlink="">
      <xdr:nvSpPr>
        <xdr:cNvPr id="265" name="テキスト ボックス 264">
          <a:extLst>
            <a:ext uri="{FF2B5EF4-FFF2-40B4-BE49-F238E27FC236}">
              <a16:creationId xmlns="" xmlns:a16="http://schemas.microsoft.com/office/drawing/2014/main" id="{00000000-0008-0000-0600-000009010000}"/>
            </a:ext>
          </a:extLst>
        </xdr:cNvPr>
        <xdr:cNvSpPr txBox="1"/>
      </xdr:nvSpPr>
      <xdr:spPr>
        <a:xfrm>
          <a:off x="863111" y="1694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a:extLst>
            <a:ext uri="{FF2B5EF4-FFF2-40B4-BE49-F238E27FC236}">
              <a16:creationId xmlns="" xmlns:a16="http://schemas.microsoft.com/office/drawing/2014/main" id="{00000000-0008-0000-0600-00001B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a:extLst>
            <a:ext uri="{FF2B5EF4-FFF2-40B4-BE49-F238E27FC236}">
              <a16:creationId xmlns="" xmlns:a16="http://schemas.microsoft.com/office/drawing/2014/main" id="{00000000-0008-0000-0600-000023010000}"/>
            </a:ext>
          </a:extLst>
        </xdr:cNvPr>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a:extLst>
            <a:ext uri="{FF2B5EF4-FFF2-40B4-BE49-F238E27FC236}">
              <a16:creationId xmlns="" xmlns:a16="http://schemas.microsoft.com/office/drawing/2014/main" id="{00000000-0008-0000-0600-000024010000}"/>
            </a:ext>
          </a:extLst>
        </xdr:cNvPr>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a:extLst>
            <a:ext uri="{FF2B5EF4-FFF2-40B4-BE49-F238E27FC236}">
              <a16:creationId xmlns="" xmlns:a16="http://schemas.microsoft.com/office/drawing/2014/main" id="{00000000-0008-0000-0600-000025010000}"/>
            </a:ext>
          </a:extLst>
        </xdr:cNvPr>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a:extLst>
            <a:ext uri="{FF2B5EF4-FFF2-40B4-BE49-F238E27FC236}">
              <a16:creationId xmlns="" xmlns:a16="http://schemas.microsoft.com/office/drawing/2014/main" id="{00000000-0008-0000-0600-000026010000}"/>
            </a:ext>
          </a:extLst>
        </xdr:cNvPr>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a:extLst>
            <a:ext uri="{FF2B5EF4-FFF2-40B4-BE49-F238E27FC236}">
              <a16:creationId xmlns="" xmlns:a16="http://schemas.microsoft.com/office/drawing/2014/main" id="{00000000-0008-0000-0600-000027010000}"/>
            </a:ext>
          </a:extLst>
        </xdr:cNvPr>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97202</xdr:rowOff>
    </xdr:from>
    <xdr:to>
      <xdr:col>55</xdr:col>
      <xdr:colOff>0</xdr:colOff>
      <xdr:row>38</xdr:row>
      <xdr:rowOff>123763</xdr:rowOff>
    </xdr:to>
    <xdr:cxnSp macro="">
      <xdr:nvCxnSpPr>
        <xdr:cNvPr id="296" name="直線コネクタ 295">
          <a:extLst>
            <a:ext uri="{FF2B5EF4-FFF2-40B4-BE49-F238E27FC236}">
              <a16:creationId xmlns="" xmlns:a16="http://schemas.microsoft.com/office/drawing/2014/main" id="{00000000-0008-0000-0600-000028010000}"/>
            </a:ext>
          </a:extLst>
        </xdr:cNvPr>
        <xdr:cNvCxnSpPr/>
      </xdr:nvCxnSpPr>
      <xdr:spPr>
        <a:xfrm flipV="1">
          <a:off x="9639300" y="6612302"/>
          <a:ext cx="838200" cy="2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95590</xdr:rowOff>
    </xdr:from>
    <xdr:ext cx="534377" cy="259045"/>
    <xdr:sp macro="" textlink="">
      <xdr:nvSpPr>
        <xdr:cNvPr id="297" name="補助費等平均値テキスト">
          <a:extLst>
            <a:ext uri="{FF2B5EF4-FFF2-40B4-BE49-F238E27FC236}">
              <a16:creationId xmlns="" xmlns:a16="http://schemas.microsoft.com/office/drawing/2014/main" id="{00000000-0008-0000-0600-000029010000}"/>
            </a:ext>
          </a:extLst>
        </xdr:cNvPr>
        <xdr:cNvSpPr txBox="1"/>
      </xdr:nvSpPr>
      <xdr:spPr>
        <a:xfrm>
          <a:off x="10528300" y="6096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a:extLst>
            <a:ext uri="{FF2B5EF4-FFF2-40B4-BE49-F238E27FC236}">
              <a16:creationId xmlns="" xmlns:a16="http://schemas.microsoft.com/office/drawing/2014/main" id="{00000000-0008-0000-0600-00002A010000}"/>
            </a:ext>
          </a:extLst>
        </xdr:cNvPr>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105008</xdr:rowOff>
    </xdr:from>
    <xdr:to>
      <xdr:col>50</xdr:col>
      <xdr:colOff>114300</xdr:colOff>
      <xdr:row>38</xdr:row>
      <xdr:rowOff>123763</xdr:rowOff>
    </xdr:to>
    <xdr:cxnSp macro="">
      <xdr:nvCxnSpPr>
        <xdr:cNvPr id="299" name="直線コネクタ 298">
          <a:extLst>
            <a:ext uri="{FF2B5EF4-FFF2-40B4-BE49-F238E27FC236}">
              <a16:creationId xmlns="" xmlns:a16="http://schemas.microsoft.com/office/drawing/2014/main" id="{00000000-0008-0000-0600-00002B010000}"/>
            </a:ext>
          </a:extLst>
        </xdr:cNvPr>
        <xdr:cNvCxnSpPr/>
      </xdr:nvCxnSpPr>
      <xdr:spPr>
        <a:xfrm>
          <a:off x="8750300" y="6620108"/>
          <a:ext cx="889000" cy="1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a:extLst>
            <a:ext uri="{FF2B5EF4-FFF2-40B4-BE49-F238E27FC236}">
              <a16:creationId xmlns="" xmlns:a16="http://schemas.microsoft.com/office/drawing/2014/main" id="{00000000-0008-0000-0600-00002C010000}"/>
            </a:ext>
          </a:extLst>
        </xdr:cNvPr>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39191</xdr:rowOff>
    </xdr:from>
    <xdr:ext cx="534377" cy="259045"/>
    <xdr:sp macro="" textlink="">
      <xdr:nvSpPr>
        <xdr:cNvPr id="301" name="テキスト ボックス 300">
          <a:extLst>
            <a:ext uri="{FF2B5EF4-FFF2-40B4-BE49-F238E27FC236}">
              <a16:creationId xmlns="" xmlns:a16="http://schemas.microsoft.com/office/drawing/2014/main" id="{00000000-0008-0000-0600-00002D010000}"/>
            </a:ext>
          </a:extLst>
        </xdr:cNvPr>
        <xdr:cNvSpPr txBox="1"/>
      </xdr:nvSpPr>
      <xdr:spPr>
        <a:xfrm>
          <a:off x="9372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71131</xdr:rowOff>
    </xdr:from>
    <xdr:to>
      <xdr:col>45</xdr:col>
      <xdr:colOff>177800</xdr:colOff>
      <xdr:row>38</xdr:row>
      <xdr:rowOff>105008</xdr:rowOff>
    </xdr:to>
    <xdr:cxnSp macro="">
      <xdr:nvCxnSpPr>
        <xdr:cNvPr id="302" name="直線コネクタ 301">
          <a:extLst>
            <a:ext uri="{FF2B5EF4-FFF2-40B4-BE49-F238E27FC236}">
              <a16:creationId xmlns="" xmlns:a16="http://schemas.microsoft.com/office/drawing/2014/main" id="{00000000-0008-0000-0600-00002E010000}"/>
            </a:ext>
          </a:extLst>
        </xdr:cNvPr>
        <xdr:cNvCxnSpPr/>
      </xdr:nvCxnSpPr>
      <xdr:spPr>
        <a:xfrm>
          <a:off x="7861300" y="6586231"/>
          <a:ext cx="889000" cy="3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a:extLst>
            <a:ext uri="{FF2B5EF4-FFF2-40B4-BE49-F238E27FC236}">
              <a16:creationId xmlns="" xmlns:a16="http://schemas.microsoft.com/office/drawing/2014/main" id="{00000000-0008-0000-0600-00002F010000}"/>
            </a:ext>
          </a:extLst>
        </xdr:cNvPr>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12924</xdr:rowOff>
    </xdr:from>
    <xdr:ext cx="534377" cy="259045"/>
    <xdr:sp macro="" textlink="">
      <xdr:nvSpPr>
        <xdr:cNvPr id="304" name="テキスト ボックス 303">
          <a:extLst>
            <a:ext uri="{FF2B5EF4-FFF2-40B4-BE49-F238E27FC236}">
              <a16:creationId xmlns="" xmlns:a16="http://schemas.microsoft.com/office/drawing/2014/main" id="{00000000-0008-0000-0600-000030010000}"/>
            </a:ext>
          </a:extLst>
        </xdr:cNvPr>
        <xdr:cNvSpPr txBox="1"/>
      </xdr:nvSpPr>
      <xdr:spPr>
        <a:xfrm>
          <a:off x="8483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71131</xdr:rowOff>
    </xdr:from>
    <xdr:to>
      <xdr:col>41</xdr:col>
      <xdr:colOff>50800</xdr:colOff>
      <xdr:row>38</xdr:row>
      <xdr:rowOff>103690</xdr:rowOff>
    </xdr:to>
    <xdr:cxnSp macro="">
      <xdr:nvCxnSpPr>
        <xdr:cNvPr id="305" name="直線コネクタ 304">
          <a:extLst>
            <a:ext uri="{FF2B5EF4-FFF2-40B4-BE49-F238E27FC236}">
              <a16:creationId xmlns="" xmlns:a16="http://schemas.microsoft.com/office/drawing/2014/main" id="{00000000-0008-0000-0600-000031010000}"/>
            </a:ext>
          </a:extLst>
        </xdr:cNvPr>
        <xdr:cNvCxnSpPr/>
      </xdr:nvCxnSpPr>
      <xdr:spPr>
        <a:xfrm flipV="1">
          <a:off x="6972300" y="6586231"/>
          <a:ext cx="889000" cy="3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106056</xdr:rowOff>
    </xdr:from>
    <xdr:to>
      <xdr:col>41</xdr:col>
      <xdr:colOff>101600</xdr:colOff>
      <xdr:row>37</xdr:row>
      <xdr:rowOff>36206</xdr:rowOff>
    </xdr:to>
    <xdr:sp macro="" textlink="">
      <xdr:nvSpPr>
        <xdr:cNvPr id="306" name="フローチャート: 判断 305">
          <a:extLst>
            <a:ext uri="{FF2B5EF4-FFF2-40B4-BE49-F238E27FC236}">
              <a16:creationId xmlns="" xmlns:a16="http://schemas.microsoft.com/office/drawing/2014/main" id="{00000000-0008-0000-0600-000032010000}"/>
            </a:ext>
          </a:extLst>
        </xdr:cNvPr>
        <xdr:cNvSpPr/>
      </xdr:nvSpPr>
      <xdr:spPr>
        <a:xfrm>
          <a:off x="7810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52733</xdr:rowOff>
    </xdr:from>
    <xdr:ext cx="534377" cy="259045"/>
    <xdr:sp macro="" textlink="">
      <xdr:nvSpPr>
        <xdr:cNvPr id="307" name="テキスト ボックス 306">
          <a:extLst>
            <a:ext uri="{FF2B5EF4-FFF2-40B4-BE49-F238E27FC236}">
              <a16:creationId xmlns="" xmlns:a16="http://schemas.microsoft.com/office/drawing/2014/main" id="{00000000-0008-0000-0600-000033010000}"/>
            </a:ext>
          </a:extLst>
        </xdr:cNvPr>
        <xdr:cNvSpPr txBox="1"/>
      </xdr:nvSpPr>
      <xdr:spPr>
        <a:xfrm>
          <a:off x="7594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a:extLst>
            <a:ext uri="{FF2B5EF4-FFF2-40B4-BE49-F238E27FC236}">
              <a16:creationId xmlns="" xmlns:a16="http://schemas.microsoft.com/office/drawing/2014/main" id="{00000000-0008-0000-0600-000034010000}"/>
            </a:ext>
          </a:extLst>
        </xdr:cNvPr>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71010</xdr:rowOff>
    </xdr:from>
    <xdr:ext cx="534377" cy="259045"/>
    <xdr:sp macro="" textlink="">
      <xdr:nvSpPr>
        <xdr:cNvPr id="309" name="テキスト ボックス 308">
          <a:extLst>
            <a:ext uri="{FF2B5EF4-FFF2-40B4-BE49-F238E27FC236}">
              <a16:creationId xmlns="" xmlns:a16="http://schemas.microsoft.com/office/drawing/2014/main" id="{00000000-0008-0000-0600-000035010000}"/>
            </a:ext>
          </a:extLst>
        </xdr:cNvPr>
        <xdr:cNvSpPr txBox="1"/>
      </xdr:nvSpPr>
      <xdr:spPr>
        <a:xfrm>
          <a:off x="6705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46402</xdr:rowOff>
    </xdr:from>
    <xdr:to>
      <xdr:col>55</xdr:col>
      <xdr:colOff>50800</xdr:colOff>
      <xdr:row>38</xdr:row>
      <xdr:rowOff>148002</xdr:rowOff>
    </xdr:to>
    <xdr:sp macro="" textlink="">
      <xdr:nvSpPr>
        <xdr:cNvPr id="315" name="楕円 314">
          <a:extLst>
            <a:ext uri="{FF2B5EF4-FFF2-40B4-BE49-F238E27FC236}">
              <a16:creationId xmlns="" xmlns:a16="http://schemas.microsoft.com/office/drawing/2014/main" id="{00000000-0008-0000-0600-00003B010000}"/>
            </a:ext>
          </a:extLst>
        </xdr:cNvPr>
        <xdr:cNvSpPr/>
      </xdr:nvSpPr>
      <xdr:spPr>
        <a:xfrm>
          <a:off x="10426700" y="656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132779</xdr:rowOff>
    </xdr:from>
    <xdr:ext cx="534377" cy="259045"/>
    <xdr:sp macro="" textlink="">
      <xdr:nvSpPr>
        <xdr:cNvPr id="316" name="補助費等該当値テキスト">
          <a:extLst>
            <a:ext uri="{FF2B5EF4-FFF2-40B4-BE49-F238E27FC236}">
              <a16:creationId xmlns="" xmlns:a16="http://schemas.microsoft.com/office/drawing/2014/main" id="{00000000-0008-0000-0600-00003C010000}"/>
            </a:ext>
          </a:extLst>
        </xdr:cNvPr>
        <xdr:cNvSpPr txBox="1"/>
      </xdr:nvSpPr>
      <xdr:spPr>
        <a:xfrm>
          <a:off x="10528300" y="647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72963</xdr:rowOff>
    </xdr:from>
    <xdr:to>
      <xdr:col>50</xdr:col>
      <xdr:colOff>165100</xdr:colOff>
      <xdr:row>39</xdr:row>
      <xdr:rowOff>3113</xdr:rowOff>
    </xdr:to>
    <xdr:sp macro="" textlink="">
      <xdr:nvSpPr>
        <xdr:cNvPr id="317" name="楕円 316">
          <a:extLst>
            <a:ext uri="{FF2B5EF4-FFF2-40B4-BE49-F238E27FC236}">
              <a16:creationId xmlns="" xmlns:a16="http://schemas.microsoft.com/office/drawing/2014/main" id="{00000000-0008-0000-0600-00003D010000}"/>
            </a:ext>
          </a:extLst>
        </xdr:cNvPr>
        <xdr:cNvSpPr/>
      </xdr:nvSpPr>
      <xdr:spPr>
        <a:xfrm>
          <a:off x="9588500" y="658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165690</xdr:rowOff>
    </xdr:from>
    <xdr:ext cx="534377" cy="259045"/>
    <xdr:sp macro="" textlink="">
      <xdr:nvSpPr>
        <xdr:cNvPr id="318" name="テキスト ボックス 317">
          <a:extLst>
            <a:ext uri="{FF2B5EF4-FFF2-40B4-BE49-F238E27FC236}">
              <a16:creationId xmlns="" xmlns:a16="http://schemas.microsoft.com/office/drawing/2014/main" id="{00000000-0008-0000-0600-00003E010000}"/>
            </a:ext>
          </a:extLst>
        </xdr:cNvPr>
        <xdr:cNvSpPr txBox="1"/>
      </xdr:nvSpPr>
      <xdr:spPr>
        <a:xfrm>
          <a:off x="9372111" y="668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54208</xdr:rowOff>
    </xdr:from>
    <xdr:to>
      <xdr:col>46</xdr:col>
      <xdr:colOff>38100</xdr:colOff>
      <xdr:row>38</xdr:row>
      <xdr:rowOff>155808</xdr:rowOff>
    </xdr:to>
    <xdr:sp macro="" textlink="">
      <xdr:nvSpPr>
        <xdr:cNvPr id="319" name="楕円 318">
          <a:extLst>
            <a:ext uri="{FF2B5EF4-FFF2-40B4-BE49-F238E27FC236}">
              <a16:creationId xmlns="" xmlns:a16="http://schemas.microsoft.com/office/drawing/2014/main" id="{00000000-0008-0000-0600-00003F010000}"/>
            </a:ext>
          </a:extLst>
        </xdr:cNvPr>
        <xdr:cNvSpPr/>
      </xdr:nvSpPr>
      <xdr:spPr>
        <a:xfrm>
          <a:off x="8699500" y="656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146935</xdr:rowOff>
    </xdr:from>
    <xdr:ext cx="534377" cy="259045"/>
    <xdr:sp macro="" textlink="">
      <xdr:nvSpPr>
        <xdr:cNvPr id="320" name="テキスト ボックス 319">
          <a:extLst>
            <a:ext uri="{FF2B5EF4-FFF2-40B4-BE49-F238E27FC236}">
              <a16:creationId xmlns="" xmlns:a16="http://schemas.microsoft.com/office/drawing/2014/main" id="{00000000-0008-0000-0600-000040010000}"/>
            </a:ext>
          </a:extLst>
        </xdr:cNvPr>
        <xdr:cNvSpPr txBox="1"/>
      </xdr:nvSpPr>
      <xdr:spPr>
        <a:xfrm>
          <a:off x="8483111" y="666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20331</xdr:rowOff>
    </xdr:from>
    <xdr:to>
      <xdr:col>41</xdr:col>
      <xdr:colOff>101600</xdr:colOff>
      <xdr:row>38</xdr:row>
      <xdr:rowOff>121931</xdr:rowOff>
    </xdr:to>
    <xdr:sp macro="" textlink="">
      <xdr:nvSpPr>
        <xdr:cNvPr id="321" name="楕円 320">
          <a:extLst>
            <a:ext uri="{FF2B5EF4-FFF2-40B4-BE49-F238E27FC236}">
              <a16:creationId xmlns="" xmlns:a16="http://schemas.microsoft.com/office/drawing/2014/main" id="{00000000-0008-0000-0600-000041010000}"/>
            </a:ext>
          </a:extLst>
        </xdr:cNvPr>
        <xdr:cNvSpPr/>
      </xdr:nvSpPr>
      <xdr:spPr>
        <a:xfrm>
          <a:off x="7810500" y="653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113058</xdr:rowOff>
    </xdr:from>
    <xdr:ext cx="534377" cy="259045"/>
    <xdr:sp macro="" textlink="">
      <xdr:nvSpPr>
        <xdr:cNvPr id="322" name="テキスト ボックス 321">
          <a:extLst>
            <a:ext uri="{FF2B5EF4-FFF2-40B4-BE49-F238E27FC236}">
              <a16:creationId xmlns="" xmlns:a16="http://schemas.microsoft.com/office/drawing/2014/main" id="{00000000-0008-0000-0600-000042010000}"/>
            </a:ext>
          </a:extLst>
        </xdr:cNvPr>
        <xdr:cNvSpPr txBox="1"/>
      </xdr:nvSpPr>
      <xdr:spPr>
        <a:xfrm>
          <a:off x="7594111" y="662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52890</xdr:rowOff>
    </xdr:from>
    <xdr:to>
      <xdr:col>36</xdr:col>
      <xdr:colOff>165100</xdr:colOff>
      <xdr:row>38</xdr:row>
      <xdr:rowOff>154490</xdr:rowOff>
    </xdr:to>
    <xdr:sp macro="" textlink="">
      <xdr:nvSpPr>
        <xdr:cNvPr id="323" name="楕円 322">
          <a:extLst>
            <a:ext uri="{FF2B5EF4-FFF2-40B4-BE49-F238E27FC236}">
              <a16:creationId xmlns="" xmlns:a16="http://schemas.microsoft.com/office/drawing/2014/main" id="{00000000-0008-0000-0600-000043010000}"/>
            </a:ext>
          </a:extLst>
        </xdr:cNvPr>
        <xdr:cNvSpPr/>
      </xdr:nvSpPr>
      <xdr:spPr>
        <a:xfrm>
          <a:off x="6921500" y="656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145617</xdr:rowOff>
    </xdr:from>
    <xdr:ext cx="534377" cy="259045"/>
    <xdr:sp macro="" textlink="">
      <xdr:nvSpPr>
        <xdr:cNvPr id="324" name="テキスト ボックス 323">
          <a:extLst>
            <a:ext uri="{FF2B5EF4-FFF2-40B4-BE49-F238E27FC236}">
              <a16:creationId xmlns="" xmlns:a16="http://schemas.microsoft.com/office/drawing/2014/main" id="{00000000-0008-0000-0600-000044010000}"/>
            </a:ext>
          </a:extLst>
        </xdr:cNvPr>
        <xdr:cNvSpPr txBox="1"/>
      </xdr:nvSpPr>
      <xdr:spPr>
        <a:xfrm>
          <a:off x="6705111" y="666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 xmlns:a16="http://schemas.microsoft.com/office/drawing/2014/main"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a:extLst>
            <a:ext uri="{FF2B5EF4-FFF2-40B4-BE49-F238E27FC236}">
              <a16:creationId xmlns="" xmlns:a16="http://schemas.microsoft.com/office/drawing/2014/main" id="{00000000-0008-0000-0600-00005C010000}"/>
            </a:ext>
          </a:extLst>
        </xdr:cNvPr>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a:extLst>
            <a:ext uri="{FF2B5EF4-FFF2-40B4-BE49-F238E27FC236}">
              <a16:creationId xmlns="" xmlns:a16="http://schemas.microsoft.com/office/drawing/2014/main" id="{00000000-0008-0000-0600-00005D010000}"/>
            </a:ext>
          </a:extLst>
        </xdr:cNvPr>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a:extLst>
            <a:ext uri="{FF2B5EF4-FFF2-40B4-BE49-F238E27FC236}">
              <a16:creationId xmlns="" xmlns:a16="http://schemas.microsoft.com/office/drawing/2014/main" id="{00000000-0008-0000-0600-00005E010000}"/>
            </a:ext>
          </a:extLst>
        </xdr:cNvPr>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a:extLst>
            <a:ext uri="{FF2B5EF4-FFF2-40B4-BE49-F238E27FC236}">
              <a16:creationId xmlns="" xmlns:a16="http://schemas.microsoft.com/office/drawing/2014/main" id="{00000000-0008-0000-0600-00005F010000}"/>
            </a:ext>
          </a:extLst>
        </xdr:cNvPr>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a:extLst>
            <a:ext uri="{FF2B5EF4-FFF2-40B4-BE49-F238E27FC236}">
              <a16:creationId xmlns="" xmlns:a16="http://schemas.microsoft.com/office/drawing/2014/main" id="{00000000-0008-0000-0600-000060010000}"/>
            </a:ext>
          </a:extLst>
        </xdr:cNvPr>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75715</xdr:rowOff>
    </xdr:from>
    <xdr:to>
      <xdr:col>55</xdr:col>
      <xdr:colOff>0</xdr:colOff>
      <xdr:row>58</xdr:row>
      <xdr:rowOff>127630</xdr:rowOff>
    </xdr:to>
    <xdr:cxnSp macro="">
      <xdr:nvCxnSpPr>
        <xdr:cNvPr id="353" name="直線コネクタ 352">
          <a:extLst>
            <a:ext uri="{FF2B5EF4-FFF2-40B4-BE49-F238E27FC236}">
              <a16:creationId xmlns="" xmlns:a16="http://schemas.microsoft.com/office/drawing/2014/main" id="{00000000-0008-0000-0600-000061010000}"/>
            </a:ext>
          </a:extLst>
        </xdr:cNvPr>
        <xdr:cNvCxnSpPr/>
      </xdr:nvCxnSpPr>
      <xdr:spPr>
        <a:xfrm>
          <a:off x="9639300" y="10019815"/>
          <a:ext cx="838200" cy="5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169788</xdr:rowOff>
    </xdr:from>
    <xdr:ext cx="534377" cy="259045"/>
    <xdr:sp macro="" textlink="">
      <xdr:nvSpPr>
        <xdr:cNvPr id="354" name="普通建設事業費平均値テキスト">
          <a:extLst>
            <a:ext uri="{FF2B5EF4-FFF2-40B4-BE49-F238E27FC236}">
              <a16:creationId xmlns="" xmlns:a16="http://schemas.microsoft.com/office/drawing/2014/main" id="{00000000-0008-0000-0600-000062010000}"/>
            </a:ext>
          </a:extLst>
        </xdr:cNvPr>
        <xdr:cNvSpPr txBox="1"/>
      </xdr:nvSpPr>
      <xdr:spPr>
        <a:xfrm>
          <a:off x="10528300" y="9599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a:extLst>
            <a:ext uri="{FF2B5EF4-FFF2-40B4-BE49-F238E27FC236}">
              <a16:creationId xmlns="" xmlns:a16="http://schemas.microsoft.com/office/drawing/2014/main" id="{00000000-0008-0000-0600-000063010000}"/>
            </a:ext>
          </a:extLst>
        </xdr:cNvPr>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75715</xdr:rowOff>
    </xdr:from>
    <xdr:to>
      <xdr:col>50</xdr:col>
      <xdr:colOff>114300</xdr:colOff>
      <xdr:row>58</xdr:row>
      <xdr:rowOff>136744</xdr:rowOff>
    </xdr:to>
    <xdr:cxnSp macro="">
      <xdr:nvCxnSpPr>
        <xdr:cNvPr id="356" name="直線コネクタ 355">
          <a:extLst>
            <a:ext uri="{FF2B5EF4-FFF2-40B4-BE49-F238E27FC236}">
              <a16:creationId xmlns="" xmlns:a16="http://schemas.microsoft.com/office/drawing/2014/main" id="{00000000-0008-0000-0600-000064010000}"/>
            </a:ext>
          </a:extLst>
        </xdr:cNvPr>
        <xdr:cNvCxnSpPr/>
      </xdr:nvCxnSpPr>
      <xdr:spPr>
        <a:xfrm flipV="1">
          <a:off x="8750300" y="10019815"/>
          <a:ext cx="889000" cy="6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a:extLst>
            <a:ext uri="{FF2B5EF4-FFF2-40B4-BE49-F238E27FC236}">
              <a16:creationId xmlns="" xmlns:a16="http://schemas.microsoft.com/office/drawing/2014/main" id="{00000000-0008-0000-0600-000065010000}"/>
            </a:ext>
          </a:extLst>
        </xdr:cNvPr>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56982</xdr:rowOff>
    </xdr:from>
    <xdr:ext cx="534377" cy="259045"/>
    <xdr:sp macro="" textlink="">
      <xdr:nvSpPr>
        <xdr:cNvPr id="358" name="テキスト ボックス 357">
          <a:extLst>
            <a:ext uri="{FF2B5EF4-FFF2-40B4-BE49-F238E27FC236}">
              <a16:creationId xmlns="" xmlns:a16="http://schemas.microsoft.com/office/drawing/2014/main" id="{00000000-0008-0000-0600-000066010000}"/>
            </a:ext>
          </a:extLst>
        </xdr:cNvPr>
        <xdr:cNvSpPr txBox="1"/>
      </xdr:nvSpPr>
      <xdr:spPr>
        <a:xfrm>
          <a:off x="9372111" y="948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82534</xdr:rowOff>
    </xdr:from>
    <xdr:to>
      <xdr:col>45</xdr:col>
      <xdr:colOff>177800</xdr:colOff>
      <xdr:row>58</xdr:row>
      <xdr:rowOff>136744</xdr:rowOff>
    </xdr:to>
    <xdr:cxnSp macro="">
      <xdr:nvCxnSpPr>
        <xdr:cNvPr id="359" name="直線コネクタ 358">
          <a:extLst>
            <a:ext uri="{FF2B5EF4-FFF2-40B4-BE49-F238E27FC236}">
              <a16:creationId xmlns="" xmlns:a16="http://schemas.microsoft.com/office/drawing/2014/main" id="{00000000-0008-0000-0600-000067010000}"/>
            </a:ext>
          </a:extLst>
        </xdr:cNvPr>
        <xdr:cNvCxnSpPr/>
      </xdr:nvCxnSpPr>
      <xdr:spPr>
        <a:xfrm>
          <a:off x="7861300" y="10026634"/>
          <a:ext cx="889000" cy="5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a:extLst>
            <a:ext uri="{FF2B5EF4-FFF2-40B4-BE49-F238E27FC236}">
              <a16:creationId xmlns="" xmlns:a16="http://schemas.microsoft.com/office/drawing/2014/main" id="{00000000-0008-0000-0600-000068010000}"/>
            </a:ext>
          </a:extLst>
        </xdr:cNvPr>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90913</xdr:rowOff>
    </xdr:from>
    <xdr:ext cx="534377" cy="259045"/>
    <xdr:sp macro="" textlink="">
      <xdr:nvSpPr>
        <xdr:cNvPr id="361" name="テキスト ボックス 360">
          <a:extLst>
            <a:ext uri="{FF2B5EF4-FFF2-40B4-BE49-F238E27FC236}">
              <a16:creationId xmlns="" xmlns:a16="http://schemas.microsoft.com/office/drawing/2014/main" id="{00000000-0008-0000-0600-000069010000}"/>
            </a:ext>
          </a:extLst>
        </xdr:cNvPr>
        <xdr:cNvSpPr txBox="1"/>
      </xdr:nvSpPr>
      <xdr:spPr>
        <a:xfrm>
          <a:off x="8483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70716</xdr:rowOff>
    </xdr:from>
    <xdr:to>
      <xdr:col>41</xdr:col>
      <xdr:colOff>50800</xdr:colOff>
      <xdr:row>58</xdr:row>
      <xdr:rowOff>82534</xdr:rowOff>
    </xdr:to>
    <xdr:cxnSp macro="">
      <xdr:nvCxnSpPr>
        <xdr:cNvPr id="362" name="直線コネクタ 361">
          <a:extLst>
            <a:ext uri="{FF2B5EF4-FFF2-40B4-BE49-F238E27FC236}">
              <a16:creationId xmlns="" xmlns:a16="http://schemas.microsoft.com/office/drawing/2014/main" id="{00000000-0008-0000-0600-00006A010000}"/>
            </a:ext>
          </a:extLst>
        </xdr:cNvPr>
        <xdr:cNvCxnSpPr/>
      </xdr:nvCxnSpPr>
      <xdr:spPr>
        <a:xfrm>
          <a:off x="6972300" y="10014816"/>
          <a:ext cx="889000" cy="1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127617</xdr:rowOff>
    </xdr:from>
    <xdr:to>
      <xdr:col>41</xdr:col>
      <xdr:colOff>101600</xdr:colOff>
      <xdr:row>57</xdr:row>
      <xdr:rowOff>57767</xdr:rowOff>
    </xdr:to>
    <xdr:sp macro="" textlink="">
      <xdr:nvSpPr>
        <xdr:cNvPr id="363" name="フローチャート: 判断 362">
          <a:extLst>
            <a:ext uri="{FF2B5EF4-FFF2-40B4-BE49-F238E27FC236}">
              <a16:creationId xmlns="" xmlns:a16="http://schemas.microsoft.com/office/drawing/2014/main" id="{00000000-0008-0000-0600-00006B010000}"/>
            </a:ext>
          </a:extLst>
        </xdr:cNvPr>
        <xdr:cNvSpPr/>
      </xdr:nvSpPr>
      <xdr:spPr>
        <a:xfrm>
          <a:off x="7810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74294</xdr:rowOff>
    </xdr:from>
    <xdr:ext cx="534377" cy="259045"/>
    <xdr:sp macro="" textlink="">
      <xdr:nvSpPr>
        <xdr:cNvPr id="364" name="テキスト ボックス 363">
          <a:extLst>
            <a:ext uri="{FF2B5EF4-FFF2-40B4-BE49-F238E27FC236}">
              <a16:creationId xmlns="" xmlns:a16="http://schemas.microsoft.com/office/drawing/2014/main" id="{00000000-0008-0000-0600-00006C010000}"/>
            </a:ext>
          </a:extLst>
        </xdr:cNvPr>
        <xdr:cNvSpPr txBox="1"/>
      </xdr:nvSpPr>
      <xdr:spPr>
        <a:xfrm>
          <a:off x="7594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5" name="フローチャート: 判断 364">
          <a:extLst>
            <a:ext uri="{FF2B5EF4-FFF2-40B4-BE49-F238E27FC236}">
              <a16:creationId xmlns="" xmlns:a16="http://schemas.microsoft.com/office/drawing/2014/main" id="{00000000-0008-0000-0600-00006D010000}"/>
            </a:ext>
          </a:extLst>
        </xdr:cNvPr>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48592</xdr:rowOff>
    </xdr:from>
    <xdr:ext cx="534377" cy="259045"/>
    <xdr:sp macro="" textlink="">
      <xdr:nvSpPr>
        <xdr:cNvPr id="366" name="テキスト ボックス 365">
          <a:extLst>
            <a:ext uri="{FF2B5EF4-FFF2-40B4-BE49-F238E27FC236}">
              <a16:creationId xmlns="" xmlns:a16="http://schemas.microsoft.com/office/drawing/2014/main" id="{00000000-0008-0000-0600-00006E010000}"/>
            </a:ext>
          </a:extLst>
        </xdr:cNvPr>
        <xdr:cNvSpPr txBox="1"/>
      </xdr:nvSpPr>
      <xdr:spPr>
        <a:xfrm>
          <a:off x="6705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76830</xdr:rowOff>
    </xdr:from>
    <xdr:to>
      <xdr:col>55</xdr:col>
      <xdr:colOff>50800</xdr:colOff>
      <xdr:row>59</xdr:row>
      <xdr:rowOff>6980</xdr:rowOff>
    </xdr:to>
    <xdr:sp macro="" textlink="">
      <xdr:nvSpPr>
        <xdr:cNvPr id="372" name="楕円 371">
          <a:extLst>
            <a:ext uri="{FF2B5EF4-FFF2-40B4-BE49-F238E27FC236}">
              <a16:creationId xmlns="" xmlns:a16="http://schemas.microsoft.com/office/drawing/2014/main" id="{00000000-0008-0000-0600-000074010000}"/>
            </a:ext>
          </a:extLst>
        </xdr:cNvPr>
        <xdr:cNvSpPr/>
      </xdr:nvSpPr>
      <xdr:spPr>
        <a:xfrm>
          <a:off x="10426700" y="1002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163207</xdr:rowOff>
    </xdr:from>
    <xdr:ext cx="534377" cy="259045"/>
    <xdr:sp macro="" textlink="">
      <xdr:nvSpPr>
        <xdr:cNvPr id="373" name="普通建設事業費該当値テキスト">
          <a:extLst>
            <a:ext uri="{FF2B5EF4-FFF2-40B4-BE49-F238E27FC236}">
              <a16:creationId xmlns="" xmlns:a16="http://schemas.microsoft.com/office/drawing/2014/main" id="{00000000-0008-0000-0600-000075010000}"/>
            </a:ext>
          </a:extLst>
        </xdr:cNvPr>
        <xdr:cNvSpPr txBox="1"/>
      </xdr:nvSpPr>
      <xdr:spPr>
        <a:xfrm>
          <a:off x="10528300" y="993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24915</xdr:rowOff>
    </xdr:from>
    <xdr:to>
      <xdr:col>50</xdr:col>
      <xdr:colOff>165100</xdr:colOff>
      <xdr:row>58</xdr:row>
      <xdr:rowOff>126515</xdr:rowOff>
    </xdr:to>
    <xdr:sp macro="" textlink="">
      <xdr:nvSpPr>
        <xdr:cNvPr id="374" name="楕円 373">
          <a:extLst>
            <a:ext uri="{FF2B5EF4-FFF2-40B4-BE49-F238E27FC236}">
              <a16:creationId xmlns="" xmlns:a16="http://schemas.microsoft.com/office/drawing/2014/main" id="{00000000-0008-0000-0600-000076010000}"/>
            </a:ext>
          </a:extLst>
        </xdr:cNvPr>
        <xdr:cNvSpPr/>
      </xdr:nvSpPr>
      <xdr:spPr>
        <a:xfrm>
          <a:off x="9588500" y="996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117642</xdr:rowOff>
    </xdr:from>
    <xdr:ext cx="534377" cy="259045"/>
    <xdr:sp macro="" textlink="">
      <xdr:nvSpPr>
        <xdr:cNvPr id="375" name="テキスト ボックス 374">
          <a:extLst>
            <a:ext uri="{FF2B5EF4-FFF2-40B4-BE49-F238E27FC236}">
              <a16:creationId xmlns="" xmlns:a16="http://schemas.microsoft.com/office/drawing/2014/main" id="{00000000-0008-0000-0600-000077010000}"/>
            </a:ext>
          </a:extLst>
        </xdr:cNvPr>
        <xdr:cNvSpPr txBox="1"/>
      </xdr:nvSpPr>
      <xdr:spPr>
        <a:xfrm>
          <a:off x="9372111" y="1006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85944</xdr:rowOff>
    </xdr:from>
    <xdr:to>
      <xdr:col>46</xdr:col>
      <xdr:colOff>38100</xdr:colOff>
      <xdr:row>59</xdr:row>
      <xdr:rowOff>16094</xdr:rowOff>
    </xdr:to>
    <xdr:sp macro="" textlink="">
      <xdr:nvSpPr>
        <xdr:cNvPr id="376" name="楕円 375">
          <a:extLst>
            <a:ext uri="{FF2B5EF4-FFF2-40B4-BE49-F238E27FC236}">
              <a16:creationId xmlns="" xmlns:a16="http://schemas.microsoft.com/office/drawing/2014/main" id="{00000000-0008-0000-0600-000078010000}"/>
            </a:ext>
          </a:extLst>
        </xdr:cNvPr>
        <xdr:cNvSpPr/>
      </xdr:nvSpPr>
      <xdr:spPr>
        <a:xfrm>
          <a:off x="8699500" y="1003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7221</xdr:rowOff>
    </xdr:from>
    <xdr:ext cx="534377" cy="259045"/>
    <xdr:sp macro="" textlink="">
      <xdr:nvSpPr>
        <xdr:cNvPr id="377" name="テキスト ボックス 376">
          <a:extLst>
            <a:ext uri="{FF2B5EF4-FFF2-40B4-BE49-F238E27FC236}">
              <a16:creationId xmlns="" xmlns:a16="http://schemas.microsoft.com/office/drawing/2014/main" id="{00000000-0008-0000-0600-000079010000}"/>
            </a:ext>
          </a:extLst>
        </xdr:cNvPr>
        <xdr:cNvSpPr txBox="1"/>
      </xdr:nvSpPr>
      <xdr:spPr>
        <a:xfrm>
          <a:off x="8483111" y="1012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31734</xdr:rowOff>
    </xdr:from>
    <xdr:to>
      <xdr:col>41</xdr:col>
      <xdr:colOff>101600</xdr:colOff>
      <xdr:row>58</xdr:row>
      <xdr:rowOff>133334</xdr:rowOff>
    </xdr:to>
    <xdr:sp macro="" textlink="">
      <xdr:nvSpPr>
        <xdr:cNvPr id="378" name="楕円 377">
          <a:extLst>
            <a:ext uri="{FF2B5EF4-FFF2-40B4-BE49-F238E27FC236}">
              <a16:creationId xmlns="" xmlns:a16="http://schemas.microsoft.com/office/drawing/2014/main" id="{00000000-0008-0000-0600-00007A010000}"/>
            </a:ext>
          </a:extLst>
        </xdr:cNvPr>
        <xdr:cNvSpPr/>
      </xdr:nvSpPr>
      <xdr:spPr>
        <a:xfrm>
          <a:off x="7810500" y="997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124461</xdr:rowOff>
    </xdr:from>
    <xdr:ext cx="534377" cy="259045"/>
    <xdr:sp macro="" textlink="">
      <xdr:nvSpPr>
        <xdr:cNvPr id="379" name="テキスト ボックス 378">
          <a:extLst>
            <a:ext uri="{FF2B5EF4-FFF2-40B4-BE49-F238E27FC236}">
              <a16:creationId xmlns="" xmlns:a16="http://schemas.microsoft.com/office/drawing/2014/main" id="{00000000-0008-0000-0600-00007B010000}"/>
            </a:ext>
          </a:extLst>
        </xdr:cNvPr>
        <xdr:cNvSpPr txBox="1"/>
      </xdr:nvSpPr>
      <xdr:spPr>
        <a:xfrm>
          <a:off x="7594111" y="1006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19916</xdr:rowOff>
    </xdr:from>
    <xdr:to>
      <xdr:col>36</xdr:col>
      <xdr:colOff>165100</xdr:colOff>
      <xdr:row>58</xdr:row>
      <xdr:rowOff>121516</xdr:rowOff>
    </xdr:to>
    <xdr:sp macro="" textlink="">
      <xdr:nvSpPr>
        <xdr:cNvPr id="380" name="楕円 379">
          <a:extLst>
            <a:ext uri="{FF2B5EF4-FFF2-40B4-BE49-F238E27FC236}">
              <a16:creationId xmlns="" xmlns:a16="http://schemas.microsoft.com/office/drawing/2014/main" id="{00000000-0008-0000-0600-00007C010000}"/>
            </a:ext>
          </a:extLst>
        </xdr:cNvPr>
        <xdr:cNvSpPr/>
      </xdr:nvSpPr>
      <xdr:spPr>
        <a:xfrm>
          <a:off x="6921500" y="996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112643</xdr:rowOff>
    </xdr:from>
    <xdr:ext cx="534377" cy="259045"/>
    <xdr:sp macro="" textlink="">
      <xdr:nvSpPr>
        <xdr:cNvPr id="381" name="テキスト ボックス 380">
          <a:extLst>
            <a:ext uri="{FF2B5EF4-FFF2-40B4-BE49-F238E27FC236}">
              <a16:creationId xmlns="" xmlns:a16="http://schemas.microsoft.com/office/drawing/2014/main" id="{00000000-0008-0000-0600-00007D010000}"/>
            </a:ext>
          </a:extLst>
        </xdr:cNvPr>
        <xdr:cNvSpPr txBox="1"/>
      </xdr:nvSpPr>
      <xdr:spPr>
        <a:xfrm>
          <a:off x="6705111" y="1005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 xmlns:a16="http://schemas.microsoft.com/office/drawing/2014/main"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 xmlns:a16="http://schemas.microsoft.com/office/drawing/2014/main"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 xmlns:a16="http://schemas.microsoft.com/office/drawing/2014/main"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 xmlns:a16="http://schemas.microsoft.com/office/drawing/2014/main" id="{00000000-0008-0000-06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 xmlns:a16="http://schemas.microsoft.com/office/drawing/2014/main"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 xmlns:a16="http://schemas.microsoft.com/office/drawing/2014/main" id="{00000000-0008-0000-06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 xmlns:a16="http://schemas.microsoft.com/office/drawing/2014/main"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 xmlns:a16="http://schemas.microsoft.com/office/drawing/2014/main" id="{00000000-0008-0000-06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 xmlns:a16="http://schemas.microsoft.com/office/drawing/2014/main"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a:extLst>
            <a:ext uri="{FF2B5EF4-FFF2-40B4-BE49-F238E27FC236}">
              <a16:creationId xmlns="" xmlns:a16="http://schemas.microsoft.com/office/drawing/2014/main" id="{00000000-0008-0000-0600-000091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 xmlns:a16="http://schemas.microsoft.com/office/drawing/2014/main"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a:extLst>
            <a:ext uri="{FF2B5EF4-FFF2-40B4-BE49-F238E27FC236}">
              <a16:creationId xmlns="" xmlns:a16="http://schemas.microsoft.com/office/drawing/2014/main" id="{00000000-0008-0000-0600-000093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a:extLst>
            <a:ext uri="{FF2B5EF4-FFF2-40B4-BE49-F238E27FC236}">
              <a16:creationId xmlns="" xmlns:a16="http://schemas.microsoft.com/office/drawing/2014/main" id="{00000000-0008-0000-0600-000097010000}"/>
            </a:ext>
          </a:extLst>
        </xdr:cNvPr>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a:extLst>
            <a:ext uri="{FF2B5EF4-FFF2-40B4-BE49-F238E27FC236}">
              <a16:creationId xmlns="" xmlns:a16="http://schemas.microsoft.com/office/drawing/2014/main" id="{00000000-0008-0000-0600-000098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a:extLst>
            <a:ext uri="{FF2B5EF4-FFF2-40B4-BE49-F238E27FC236}">
              <a16:creationId xmlns="" xmlns:a16="http://schemas.microsoft.com/office/drawing/2014/main" id="{00000000-0008-0000-0600-000099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a:extLst>
            <a:ext uri="{FF2B5EF4-FFF2-40B4-BE49-F238E27FC236}">
              <a16:creationId xmlns="" xmlns:a16="http://schemas.microsoft.com/office/drawing/2014/main" id="{00000000-0008-0000-0600-00009A010000}"/>
            </a:ext>
          </a:extLst>
        </xdr:cNvPr>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a:extLst>
            <a:ext uri="{FF2B5EF4-FFF2-40B4-BE49-F238E27FC236}">
              <a16:creationId xmlns="" xmlns:a16="http://schemas.microsoft.com/office/drawing/2014/main" id="{00000000-0008-0000-0600-00009B010000}"/>
            </a:ext>
          </a:extLst>
        </xdr:cNvPr>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74113</xdr:rowOff>
    </xdr:from>
    <xdr:to>
      <xdr:col>55</xdr:col>
      <xdr:colOff>0</xdr:colOff>
      <xdr:row>79</xdr:row>
      <xdr:rowOff>98879</xdr:rowOff>
    </xdr:to>
    <xdr:cxnSp macro="">
      <xdr:nvCxnSpPr>
        <xdr:cNvPr id="412" name="直線コネクタ 411">
          <a:extLst>
            <a:ext uri="{FF2B5EF4-FFF2-40B4-BE49-F238E27FC236}">
              <a16:creationId xmlns="" xmlns:a16="http://schemas.microsoft.com/office/drawing/2014/main" id="{00000000-0008-0000-0600-00009C010000}"/>
            </a:ext>
          </a:extLst>
        </xdr:cNvPr>
        <xdr:cNvCxnSpPr/>
      </xdr:nvCxnSpPr>
      <xdr:spPr>
        <a:xfrm>
          <a:off x="9639300" y="13618663"/>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73623</xdr:rowOff>
    </xdr:from>
    <xdr:ext cx="534377" cy="259045"/>
    <xdr:sp macro="" textlink="">
      <xdr:nvSpPr>
        <xdr:cNvPr id="413" name="普通建設事業費 （ うち新規整備　）平均値テキスト">
          <a:extLst>
            <a:ext uri="{FF2B5EF4-FFF2-40B4-BE49-F238E27FC236}">
              <a16:creationId xmlns="" xmlns:a16="http://schemas.microsoft.com/office/drawing/2014/main" id="{00000000-0008-0000-0600-00009D010000}"/>
            </a:ext>
          </a:extLst>
        </xdr:cNvPr>
        <xdr:cNvSpPr txBox="1"/>
      </xdr:nvSpPr>
      <xdr:spPr>
        <a:xfrm>
          <a:off x="10528300" y="1327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a:extLst>
            <a:ext uri="{FF2B5EF4-FFF2-40B4-BE49-F238E27FC236}">
              <a16:creationId xmlns="" xmlns:a16="http://schemas.microsoft.com/office/drawing/2014/main" id="{00000000-0008-0000-0600-00009E010000}"/>
            </a:ext>
          </a:extLst>
        </xdr:cNvPr>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74113</xdr:rowOff>
    </xdr:from>
    <xdr:to>
      <xdr:col>50</xdr:col>
      <xdr:colOff>114300</xdr:colOff>
      <xdr:row>79</xdr:row>
      <xdr:rowOff>85054</xdr:rowOff>
    </xdr:to>
    <xdr:cxnSp macro="">
      <xdr:nvCxnSpPr>
        <xdr:cNvPr id="415" name="直線コネクタ 414">
          <a:extLst>
            <a:ext uri="{FF2B5EF4-FFF2-40B4-BE49-F238E27FC236}">
              <a16:creationId xmlns="" xmlns:a16="http://schemas.microsoft.com/office/drawing/2014/main" id="{00000000-0008-0000-0600-00009F010000}"/>
            </a:ext>
          </a:extLst>
        </xdr:cNvPr>
        <xdr:cNvCxnSpPr/>
      </xdr:nvCxnSpPr>
      <xdr:spPr>
        <a:xfrm flipV="1">
          <a:off x="8750300" y="13618663"/>
          <a:ext cx="889000" cy="1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a:extLst>
            <a:ext uri="{FF2B5EF4-FFF2-40B4-BE49-F238E27FC236}">
              <a16:creationId xmlns="" xmlns:a16="http://schemas.microsoft.com/office/drawing/2014/main" id="{00000000-0008-0000-0600-0000A0010000}"/>
            </a:ext>
          </a:extLst>
        </xdr:cNvPr>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169014</xdr:rowOff>
    </xdr:from>
    <xdr:ext cx="534377" cy="259045"/>
    <xdr:sp macro="" textlink="">
      <xdr:nvSpPr>
        <xdr:cNvPr id="417" name="テキスト ボックス 416">
          <a:extLst>
            <a:ext uri="{FF2B5EF4-FFF2-40B4-BE49-F238E27FC236}">
              <a16:creationId xmlns="" xmlns:a16="http://schemas.microsoft.com/office/drawing/2014/main" id="{00000000-0008-0000-0600-0000A1010000}"/>
            </a:ext>
          </a:extLst>
        </xdr:cNvPr>
        <xdr:cNvSpPr txBox="1"/>
      </xdr:nvSpPr>
      <xdr:spPr>
        <a:xfrm>
          <a:off x="9372111" y="1319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170408</xdr:rowOff>
    </xdr:from>
    <xdr:to>
      <xdr:col>45</xdr:col>
      <xdr:colOff>177800</xdr:colOff>
      <xdr:row>79</xdr:row>
      <xdr:rowOff>85054</xdr:rowOff>
    </xdr:to>
    <xdr:cxnSp macro="">
      <xdr:nvCxnSpPr>
        <xdr:cNvPr id="418" name="直線コネクタ 417">
          <a:extLst>
            <a:ext uri="{FF2B5EF4-FFF2-40B4-BE49-F238E27FC236}">
              <a16:creationId xmlns="" xmlns:a16="http://schemas.microsoft.com/office/drawing/2014/main" id="{00000000-0008-0000-0600-0000A2010000}"/>
            </a:ext>
          </a:extLst>
        </xdr:cNvPr>
        <xdr:cNvCxnSpPr/>
      </xdr:nvCxnSpPr>
      <xdr:spPr>
        <a:xfrm>
          <a:off x="7861300" y="13543508"/>
          <a:ext cx="889000" cy="8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a:extLst>
            <a:ext uri="{FF2B5EF4-FFF2-40B4-BE49-F238E27FC236}">
              <a16:creationId xmlns="" xmlns:a16="http://schemas.microsoft.com/office/drawing/2014/main" id="{00000000-0008-0000-0600-0000A3010000}"/>
            </a:ext>
          </a:extLst>
        </xdr:cNvPr>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1277</xdr:rowOff>
    </xdr:from>
    <xdr:ext cx="534377" cy="259045"/>
    <xdr:sp macro="" textlink="">
      <xdr:nvSpPr>
        <xdr:cNvPr id="420" name="テキスト ボックス 419">
          <a:extLst>
            <a:ext uri="{FF2B5EF4-FFF2-40B4-BE49-F238E27FC236}">
              <a16:creationId xmlns="" xmlns:a16="http://schemas.microsoft.com/office/drawing/2014/main" id="{00000000-0008-0000-0600-0000A4010000}"/>
            </a:ext>
          </a:extLst>
        </xdr:cNvPr>
        <xdr:cNvSpPr txBox="1"/>
      </xdr:nvSpPr>
      <xdr:spPr>
        <a:xfrm>
          <a:off x="8483111" y="1320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170408</xdr:rowOff>
    </xdr:from>
    <xdr:to>
      <xdr:col>41</xdr:col>
      <xdr:colOff>50800</xdr:colOff>
      <xdr:row>79</xdr:row>
      <xdr:rowOff>21524</xdr:rowOff>
    </xdr:to>
    <xdr:cxnSp macro="">
      <xdr:nvCxnSpPr>
        <xdr:cNvPr id="421" name="直線コネクタ 420">
          <a:extLst>
            <a:ext uri="{FF2B5EF4-FFF2-40B4-BE49-F238E27FC236}">
              <a16:creationId xmlns="" xmlns:a16="http://schemas.microsoft.com/office/drawing/2014/main" id="{00000000-0008-0000-0600-0000A5010000}"/>
            </a:ext>
          </a:extLst>
        </xdr:cNvPr>
        <xdr:cNvCxnSpPr/>
      </xdr:nvCxnSpPr>
      <xdr:spPr>
        <a:xfrm flipV="1">
          <a:off x="6972300" y="13543508"/>
          <a:ext cx="889000" cy="2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127054</xdr:rowOff>
    </xdr:from>
    <xdr:to>
      <xdr:col>41</xdr:col>
      <xdr:colOff>101600</xdr:colOff>
      <xdr:row>78</xdr:row>
      <xdr:rowOff>57204</xdr:rowOff>
    </xdr:to>
    <xdr:sp macro="" textlink="">
      <xdr:nvSpPr>
        <xdr:cNvPr id="422" name="フローチャート: 判断 421">
          <a:extLst>
            <a:ext uri="{FF2B5EF4-FFF2-40B4-BE49-F238E27FC236}">
              <a16:creationId xmlns="" xmlns:a16="http://schemas.microsoft.com/office/drawing/2014/main" id="{00000000-0008-0000-0600-0000A6010000}"/>
            </a:ext>
          </a:extLst>
        </xdr:cNvPr>
        <xdr:cNvSpPr/>
      </xdr:nvSpPr>
      <xdr:spPr>
        <a:xfrm>
          <a:off x="78105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73731</xdr:rowOff>
    </xdr:from>
    <xdr:ext cx="534377" cy="259045"/>
    <xdr:sp macro="" textlink="">
      <xdr:nvSpPr>
        <xdr:cNvPr id="423" name="テキスト ボックス 422">
          <a:extLst>
            <a:ext uri="{FF2B5EF4-FFF2-40B4-BE49-F238E27FC236}">
              <a16:creationId xmlns="" xmlns:a16="http://schemas.microsoft.com/office/drawing/2014/main" id="{00000000-0008-0000-0600-0000A7010000}"/>
            </a:ext>
          </a:extLst>
        </xdr:cNvPr>
        <xdr:cNvSpPr txBox="1"/>
      </xdr:nvSpPr>
      <xdr:spPr>
        <a:xfrm>
          <a:off x="7594111" y="1310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4" name="フローチャート: 判断 423">
          <a:extLst>
            <a:ext uri="{FF2B5EF4-FFF2-40B4-BE49-F238E27FC236}">
              <a16:creationId xmlns="" xmlns:a16="http://schemas.microsoft.com/office/drawing/2014/main" id="{00000000-0008-0000-0600-0000A8010000}"/>
            </a:ext>
          </a:extLst>
        </xdr:cNvPr>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91998</xdr:rowOff>
    </xdr:from>
    <xdr:ext cx="534377" cy="259045"/>
    <xdr:sp macro="" textlink="">
      <xdr:nvSpPr>
        <xdr:cNvPr id="425" name="テキスト ボックス 424">
          <a:extLst>
            <a:ext uri="{FF2B5EF4-FFF2-40B4-BE49-F238E27FC236}">
              <a16:creationId xmlns="" xmlns:a16="http://schemas.microsoft.com/office/drawing/2014/main" id="{00000000-0008-0000-0600-0000A9010000}"/>
            </a:ext>
          </a:extLst>
        </xdr:cNvPr>
        <xdr:cNvSpPr txBox="1"/>
      </xdr:nvSpPr>
      <xdr:spPr>
        <a:xfrm>
          <a:off x="6705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48079</xdr:rowOff>
    </xdr:from>
    <xdr:to>
      <xdr:col>55</xdr:col>
      <xdr:colOff>50800</xdr:colOff>
      <xdr:row>79</xdr:row>
      <xdr:rowOff>149679</xdr:rowOff>
    </xdr:to>
    <xdr:sp macro="" textlink="">
      <xdr:nvSpPr>
        <xdr:cNvPr id="431" name="楕円 430">
          <a:extLst>
            <a:ext uri="{FF2B5EF4-FFF2-40B4-BE49-F238E27FC236}">
              <a16:creationId xmlns="" xmlns:a16="http://schemas.microsoft.com/office/drawing/2014/main" id="{00000000-0008-0000-0600-0000AF010000}"/>
            </a:ext>
          </a:extLst>
        </xdr:cNvPr>
        <xdr:cNvSpPr/>
      </xdr:nvSpPr>
      <xdr:spPr>
        <a:xfrm>
          <a:off x="10426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134456</xdr:rowOff>
    </xdr:from>
    <xdr:ext cx="249299" cy="259045"/>
    <xdr:sp macro="" textlink="">
      <xdr:nvSpPr>
        <xdr:cNvPr id="432" name="普通建設事業費 （ うち新規整備　）該当値テキスト">
          <a:extLst>
            <a:ext uri="{FF2B5EF4-FFF2-40B4-BE49-F238E27FC236}">
              <a16:creationId xmlns="" xmlns:a16="http://schemas.microsoft.com/office/drawing/2014/main" id="{00000000-0008-0000-0600-0000B0010000}"/>
            </a:ext>
          </a:extLst>
        </xdr:cNvPr>
        <xdr:cNvSpPr txBox="1"/>
      </xdr:nvSpPr>
      <xdr:spPr>
        <a:xfrm>
          <a:off x="10528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23313</xdr:rowOff>
    </xdr:from>
    <xdr:to>
      <xdr:col>50</xdr:col>
      <xdr:colOff>165100</xdr:colOff>
      <xdr:row>79</xdr:row>
      <xdr:rowOff>124913</xdr:rowOff>
    </xdr:to>
    <xdr:sp macro="" textlink="">
      <xdr:nvSpPr>
        <xdr:cNvPr id="433" name="楕円 432">
          <a:extLst>
            <a:ext uri="{FF2B5EF4-FFF2-40B4-BE49-F238E27FC236}">
              <a16:creationId xmlns="" xmlns:a16="http://schemas.microsoft.com/office/drawing/2014/main" id="{00000000-0008-0000-0600-0000B1010000}"/>
            </a:ext>
          </a:extLst>
        </xdr:cNvPr>
        <xdr:cNvSpPr/>
      </xdr:nvSpPr>
      <xdr:spPr>
        <a:xfrm>
          <a:off x="9588500" y="135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116040</xdr:rowOff>
    </xdr:from>
    <xdr:ext cx="469744" cy="259045"/>
    <xdr:sp macro="" textlink="">
      <xdr:nvSpPr>
        <xdr:cNvPr id="434" name="テキスト ボックス 433">
          <a:extLst>
            <a:ext uri="{FF2B5EF4-FFF2-40B4-BE49-F238E27FC236}">
              <a16:creationId xmlns="" xmlns:a16="http://schemas.microsoft.com/office/drawing/2014/main" id="{00000000-0008-0000-0600-0000B2010000}"/>
            </a:ext>
          </a:extLst>
        </xdr:cNvPr>
        <xdr:cNvSpPr txBox="1"/>
      </xdr:nvSpPr>
      <xdr:spPr>
        <a:xfrm>
          <a:off x="9404428" y="1366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34254</xdr:rowOff>
    </xdr:from>
    <xdr:to>
      <xdr:col>46</xdr:col>
      <xdr:colOff>38100</xdr:colOff>
      <xdr:row>79</xdr:row>
      <xdr:rowOff>135854</xdr:rowOff>
    </xdr:to>
    <xdr:sp macro="" textlink="">
      <xdr:nvSpPr>
        <xdr:cNvPr id="435" name="楕円 434">
          <a:extLst>
            <a:ext uri="{FF2B5EF4-FFF2-40B4-BE49-F238E27FC236}">
              <a16:creationId xmlns="" xmlns:a16="http://schemas.microsoft.com/office/drawing/2014/main" id="{00000000-0008-0000-0600-0000B3010000}"/>
            </a:ext>
          </a:extLst>
        </xdr:cNvPr>
        <xdr:cNvSpPr/>
      </xdr:nvSpPr>
      <xdr:spPr>
        <a:xfrm>
          <a:off x="8699500" y="1357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126981</xdr:rowOff>
    </xdr:from>
    <xdr:ext cx="469744" cy="259045"/>
    <xdr:sp macro="" textlink="">
      <xdr:nvSpPr>
        <xdr:cNvPr id="436" name="テキスト ボックス 435">
          <a:extLst>
            <a:ext uri="{FF2B5EF4-FFF2-40B4-BE49-F238E27FC236}">
              <a16:creationId xmlns="" xmlns:a16="http://schemas.microsoft.com/office/drawing/2014/main" id="{00000000-0008-0000-0600-0000B4010000}"/>
            </a:ext>
          </a:extLst>
        </xdr:cNvPr>
        <xdr:cNvSpPr txBox="1"/>
      </xdr:nvSpPr>
      <xdr:spPr>
        <a:xfrm>
          <a:off x="8515428" y="1367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119608</xdr:rowOff>
    </xdr:from>
    <xdr:to>
      <xdr:col>41</xdr:col>
      <xdr:colOff>101600</xdr:colOff>
      <xdr:row>79</xdr:row>
      <xdr:rowOff>49758</xdr:rowOff>
    </xdr:to>
    <xdr:sp macro="" textlink="">
      <xdr:nvSpPr>
        <xdr:cNvPr id="437" name="楕円 436">
          <a:extLst>
            <a:ext uri="{FF2B5EF4-FFF2-40B4-BE49-F238E27FC236}">
              <a16:creationId xmlns="" xmlns:a16="http://schemas.microsoft.com/office/drawing/2014/main" id="{00000000-0008-0000-0600-0000B5010000}"/>
            </a:ext>
          </a:extLst>
        </xdr:cNvPr>
        <xdr:cNvSpPr/>
      </xdr:nvSpPr>
      <xdr:spPr>
        <a:xfrm>
          <a:off x="7810500" y="1349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40885</xdr:rowOff>
    </xdr:from>
    <xdr:ext cx="469744" cy="259045"/>
    <xdr:sp macro="" textlink="">
      <xdr:nvSpPr>
        <xdr:cNvPr id="438" name="テキスト ボックス 437">
          <a:extLst>
            <a:ext uri="{FF2B5EF4-FFF2-40B4-BE49-F238E27FC236}">
              <a16:creationId xmlns="" xmlns:a16="http://schemas.microsoft.com/office/drawing/2014/main" id="{00000000-0008-0000-0600-0000B6010000}"/>
            </a:ext>
          </a:extLst>
        </xdr:cNvPr>
        <xdr:cNvSpPr txBox="1"/>
      </xdr:nvSpPr>
      <xdr:spPr>
        <a:xfrm>
          <a:off x="7626428" y="1358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142174</xdr:rowOff>
    </xdr:from>
    <xdr:to>
      <xdr:col>36</xdr:col>
      <xdr:colOff>165100</xdr:colOff>
      <xdr:row>79</xdr:row>
      <xdr:rowOff>72324</xdr:rowOff>
    </xdr:to>
    <xdr:sp macro="" textlink="">
      <xdr:nvSpPr>
        <xdr:cNvPr id="439" name="楕円 438">
          <a:extLst>
            <a:ext uri="{FF2B5EF4-FFF2-40B4-BE49-F238E27FC236}">
              <a16:creationId xmlns="" xmlns:a16="http://schemas.microsoft.com/office/drawing/2014/main" id="{00000000-0008-0000-0600-0000B7010000}"/>
            </a:ext>
          </a:extLst>
        </xdr:cNvPr>
        <xdr:cNvSpPr/>
      </xdr:nvSpPr>
      <xdr:spPr>
        <a:xfrm>
          <a:off x="6921500" y="1351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63451</xdr:rowOff>
    </xdr:from>
    <xdr:ext cx="469744" cy="259045"/>
    <xdr:sp macro="" textlink="">
      <xdr:nvSpPr>
        <xdr:cNvPr id="440" name="テキスト ボックス 439">
          <a:extLst>
            <a:ext uri="{FF2B5EF4-FFF2-40B4-BE49-F238E27FC236}">
              <a16:creationId xmlns="" xmlns:a16="http://schemas.microsoft.com/office/drawing/2014/main" id="{00000000-0008-0000-0600-0000B8010000}"/>
            </a:ext>
          </a:extLst>
        </xdr:cNvPr>
        <xdr:cNvSpPr txBox="1"/>
      </xdr:nvSpPr>
      <xdr:spPr>
        <a:xfrm>
          <a:off x="6737428" y="1360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 xmlns:a16="http://schemas.microsoft.com/office/drawing/2014/main"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 xmlns:a16="http://schemas.microsoft.com/office/drawing/2014/main" id="{00000000-0008-0000-0600-0000C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 xmlns:a16="http://schemas.microsoft.com/office/drawing/2014/main"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 xmlns:a16="http://schemas.microsoft.com/office/drawing/2014/main"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 xmlns:a16="http://schemas.microsoft.com/office/drawing/2014/main"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 xmlns:a16="http://schemas.microsoft.com/office/drawing/2014/main"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 xmlns:a16="http://schemas.microsoft.com/office/drawing/2014/main"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 xmlns:a16="http://schemas.microsoft.com/office/drawing/2014/main" id="{00000000-0008-0000-06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 xmlns:a16="http://schemas.microsoft.com/office/drawing/2014/main"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a:extLst>
            <a:ext uri="{FF2B5EF4-FFF2-40B4-BE49-F238E27FC236}">
              <a16:creationId xmlns="" xmlns:a16="http://schemas.microsoft.com/office/drawing/2014/main" id="{00000000-0008-0000-0600-0000C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4" name="直線コネクタ 463">
          <a:extLst>
            <a:ext uri="{FF2B5EF4-FFF2-40B4-BE49-F238E27FC236}">
              <a16:creationId xmlns="" xmlns:a16="http://schemas.microsoft.com/office/drawing/2014/main" id="{00000000-0008-0000-0600-0000D0010000}"/>
            </a:ext>
          </a:extLst>
        </xdr:cNvPr>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5" name="普通建設事業費 （ うち更新整備　）最小値テキスト">
          <a:extLst>
            <a:ext uri="{FF2B5EF4-FFF2-40B4-BE49-F238E27FC236}">
              <a16:creationId xmlns="" xmlns:a16="http://schemas.microsoft.com/office/drawing/2014/main" id="{00000000-0008-0000-0600-0000D1010000}"/>
            </a:ext>
          </a:extLst>
        </xdr:cNvPr>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6" name="直線コネクタ 465">
          <a:extLst>
            <a:ext uri="{FF2B5EF4-FFF2-40B4-BE49-F238E27FC236}">
              <a16:creationId xmlns="" xmlns:a16="http://schemas.microsoft.com/office/drawing/2014/main" id="{00000000-0008-0000-0600-0000D2010000}"/>
            </a:ext>
          </a:extLst>
        </xdr:cNvPr>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7" name="普通建設事業費 （ うち更新整備　）最大値テキスト">
          <a:extLst>
            <a:ext uri="{FF2B5EF4-FFF2-40B4-BE49-F238E27FC236}">
              <a16:creationId xmlns="" xmlns:a16="http://schemas.microsoft.com/office/drawing/2014/main" id="{00000000-0008-0000-0600-0000D3010000}"/>
            </a:ext>
          </a:extLst>
        </xdr:cNvPr>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8" name="直線コネクタ 467">
          <a:extLst>
            <a:ext uri="{FF2B5EF4-FFF2-40B4-BE49-F238E27FC236}">
              <a16:creationId xmlns="" xmlns:a16="http://schemas.microsoft.com/office/drawing/2014/main" id="{00000000-0008-0000-0600-0000D4010000}"/>
            </a:ext>
          </a:extLst>
        </xdr:cNvPr>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74054</xdr:rowOff>
    </xdr:from>
    <xdr:to>
      <xdr:col>55</xdr:col>
      <xdr:colOff>0</xdr:colOff>
      <xdr:row>98</xdr:row>
      <xdr:rowOff>105778</xdr:rowOff>
    </xdr:to>
    <xdr:cxnSp macro="">
      <xdr:nvCxnSpPr>
        <xdr:cNvPr id="469" name="直線コネクタ 468">
          <a:extLst>
            <a:ext uri="{FF2B5EF4-FFF2-40B4-BE49-F238E27FC236}">
              <a16:creationId xmlns="" xmlns:a16="http://schemas.microsoft.com/office/drawing/2014/main" id="{00000000-0008-0000-0600-0000D5010000}"/>
            </a:ext>
          </a:extLst>
        </xdr:cNvPr>
        <xdr:cNvCxnSpPr/>
      </xdr:nvCxnSpPr>
      <xdr:spPr>
        <a:xfrm flipV="1">
          <a:off x="9639300" y="16876154"/>
          <a:ext cx="838200" cy="3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61104</xdr:rowOff>
    </xdr:from>
    <xdr:ext cx="534377" cy="259045"/>
    <xdr:sp macro="" textlink="">
      <xdr:nvSpPr>
        <xdr:cNvPr id="470" name="普通建設事業費 （ うち更新整備　）平均値テキスト">
          <a:extLst>
            <a:ext uri="{FF2B5EF4-FFF2-40B4-BE49-F238E27FC236}">
              <a16:creationId xmlns="" xmlns:a16="http://schemas.microsoft.com/office/drawing/2014/main" id="{00000000-0008-0000-0600-0000D6010000}"/>
            </a:ext>
          </a:extLst>
        </xdr:cNvPr>
        <xdr:cNvSpPr txBox="1"/>
      </xdr:nvSpPr>
      <xdr:spPr>
        <a:xfrm>
          <a:off x="10528300" y="165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1" name="フローチャート: 判断 470">
          <a:extLst>
            <a:ext uri="{FF2B5EF4-FFF2-40B4-BE49-F238E27FC236}">
              <a16:creationId xmlns="" xmlns:a16="http://schemas.microsoft.com/office/drawing/2014/main" id="{00000000-0008-0000-0600-0000D7010000}"/>
            </a:ext>
          </a:extLst>
        </xdr:cNvPr>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105778</xdr:rowOff>
    </xdr:from>
    <xdr:to>
      <xdr:col>50</xdr:col>
      <xdr:colOff>114300</xdr:colOff>
      <xdr:row>98</xdr:row>
      <xdr:rowOff>158496</xdr:rowOff>
    </xdr:to>
    <xdr:cxnSp macro="">
      <xdr:nvCxnSpPr>
        <xdr:cNvPr id="472" name="直線コネクタ 471">
          <a:extLst>
            <a:ext uri="{FF2B5EF4-FFF2-40B4-BE49-F238E27FC236}">
              <a16:creationId xmlns="" xmlns:a16="http://schemas.microsoft.com/office/drawing/2014/main" id="{00000000-0008-0000-0600-0000D8010000}"/>
            </a:ext>
          </a:extLst>
        </xdr:cNvPr>
        <xdr:cNvCxnSpPr/>
      </xdr:nvCxnSpPr>
      <xdr:spPr>
        <a:xfrm flipV="1">
          <a:off x="8750300" y="16907878"/>
          <a:ext cx="889000" cy="5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3" name="フローチャート: 判断 472">
          <a:extLst>
            <a:ext uri="{FF2B5EF4-FFF2-40B4-BE49-F238E27FC236}">
              <a16:creationId xmlns="" xmlns:a16="http://schemas.microsoft.com/office/drawing/2014/main" id="{00000000-0008-0000-0600-0000D9010000}"/>
            </a:ext>
          </a:extLst>
        </xdr:cNvPr>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113098</xdr:rowOff>
    </xdr:from>
    <xdr:ext cx="534377" cy="259045"/>
    <xdr:sp macro="" textlink="">
      <xdr:nvSpPr>
        <xdr:cNvPr id="474" name="テキスト ボックス 473">
          <a:extLst>
            <a:ext uri="{FF2B5EF4-FFF2-40B4-BE49-F238E27FC236}">
              <a16:creationId xmlns="" xmlns:a16="http://schemas.microsoft.com/office/drawing/2014/main" id="{00000000-0008-0000-0600-0000DA010000}"/>
            </a:ext>
          </a:extLst>
        </xdr:cNvPr>
        <xdr:cNvSpPr txBox="1"/>
      </xdr:nvSpPr>
      <xdr:spPr>
        <a:xfrm>
          <a:off x="9372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156172</xdr:rowOff>
    </xdr:from>
    <xdr:to>
      <xdr:col>45</xdr:col>
      <xdr:colOff>177800</xdr:colOff>
      <xdr:row>98</xdr:row>
      <xdr:rowOff>158496</xdr:rowOff>
    </xdr:to>
    <xdr:cxnSp macro="">
      <xdr:nvCxnSpPr>
        <xdr:cNvPr id="475" name="直線コネクタ 474">
          <a:extLst>
            <a:ext uri="{FF2B5EF4-FFF2-40B4-BE49-F238E27FC236}">
              <a16:creationId xmlns="" xmlns:a16="http://schemas.microsoft.com/office/drawing/2014/main" id="{00000000-0008-0000-0600-0000DB010000}"/>
            </a:ext>
          </a:extLst>
        </xdr:cNvPr>
        <xdr:cNvCxnSpPr/>
      </xdr:nvCxnSpPr>
      <xdr:spPr>
        <a:xfrm>
          <a:off x="7861300" y="16958272"/>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6" name="フローチャート: 判断 475">
          <a:extLst>
            <a:ext uri="{FF2B5EF4-FFF2-40B4-BE49-F238E27FC236}">
              <a16:creationId xmlns="" xmlns:a16="http://schemas.microsoft.com/office/drawing/2014/main" id="{00000000-0008-0000-0600-0000DC010000}"/>
            </a:ext>
          </a:extLst>
        </xdr:cNvPr>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147527</xdr:rowOff>
    </xdr:from>
    <xdr:ext cx="534377" cy="259045"/>
    <xdr:sp macro="" textlink="">
      <xdr:nvSpPr>
        <xdr:cNvPr id="477" name="テキスト ボックス 476">
          <a:extLst>
            <a:ext uri="{FF2B5EF4-FFF2-40B4-BE49-F238E27FC236}">
              <a16:creationId xmlns="" xmlns:a16="http://schemas.microsoft.com/office/drawing/2014/main" id="{00000000-0008-0000-0600-0000DD010000}"/>
            </a:ext>
          </a:extLst>
        </xdr:cNvPr>
        <xdr:cNvSpPr txBox="1"/>
      </xdr:nvSpPr>
      <xdr:spPr>
        <a:xfrm>
          <a:off x="8483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124358</xdr:rowOff>
    </xdr:from>
    <xdr:to>
      <xdr:col>41</xdr:col>
      <xdr:colOff>50800</xdr:colOff>
      <xdr:row>98</xdr:row>
      <xdr:rowOff>156172</xdr:rowOff>
    </xdr:to>
    <xdr:cxnSp macro="">
      <xdr:nvCxnSpPr>
        <xdr:cNvPr id="478" name="直線コネクタ 477">
          <a:extLst>
            <a:ext uri="{FF2B5EF4-FFF2-40B4-BE49-F238E27FC236}">
              <a16:creationId xmlns="" xmlns:a16="http://schemas.microsoft.com/office/drawing/2014/main" id="{00000000-0008-0000-0600-0000DE010000}"/>
            </a:ext>
          </a:extLst>
        </xdr:cNvPr>
        <xdr:cNvCxnSpPr/>
      </xdr:nvCxnSpPr>
      <xdr:spPr>
        <a:xfrm>
          <a:off x="6972300" y="16926458"/>
          <a:ext cx="889000" cy="3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109373</xdr:rowOff>
    </xdr:from>
    <xdr:to>
      <xdr:col>41</xdr:col>
      <xdr:colOff>101600</xdr:colOff>
      <xdr:row>98</xdr:row>
      <xdr:rowOff>39523</xdr:rowOff>
    </xdr:to>
    <xdr:sp macro="" textlink="">
      <xdr:nvSpPr>
        <xdr:cNvPr id="479" name="フローチャート: 判断 478">
          <a:extLst>
            <a:ext uri="{FF2B5EF4-FFF2-40B4-BE49-F238E27FC236}">
              <a16:creationId xmlns="" xmlns:a16="http://schemas.microsoft.com/office/drawing/2014/main" id="{00000000-0008-0000-0600-0000DF010000}"/>
            </a:ext>
          </a:extLst>
        </xdr:cNvPr>
        <xdr:cNvSpPr/>
      </xdr:nvSpPr>
      <xdr:spPr>
        <a:xfrm>
          <a:off x="7810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56050</xdr:rowOff>
    </xdr:from>
    <xdr:ext cx="534377" cy="259045"/>
    <xdr:sp macro="" textlink="">
      <xdr:nvSpPr>
        <xdr:cNvPr id="480" name="テキスト ボックス 479">
          <a:extLst>
            <a:ext uri="{FF2B5EF4-FFF2-40B4-BE49-F238E27FC236}">
              <a16:creationId xmlns="" xmlns:a16="http://schemas.microsoft.com/office/drawing/2014/main" id="{00000000-0008-0000-0600-0000E0010000}"/>
            </a:ext>
          </a:extLst>
        </xdr:cNvPr>
        <xdr:cNvSpPr txBox="1"/>
      </xdr:nvSpPr>
      <xdr:spPr>
        <a:xfrm>
          <a:off x="7594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81" name="フローチャート: 判断 480">
          <a:extLst>
            <a:ext uri="{FF2B5EF4-FFF2-40B4-BE49-F238E27FC236}">
              <a16:creationId xmlns="" xmlns:a16="http://schemas.microsoft.com/office/drawing/2014/main" id="{00000000-0008-0000-0600-0000E1010000}"/>
            </a:ext>
          </a:extLst>
        </xdr:cNvPr>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168660</xdr:rowOff>
    </xdr:from>
    <xdr:ext cx="534377" cy="259045"/>
    <xdr:sp macro="" textlink="">
      <xdr:nvSpPr>
        <xdr:cNvPr id="482" name="テキスト ボックス 481">
          <a:extLst>
            <a:ext uri="{FF2B5EF4-FFF2-40B4-BE49-F238E27FC236}">
              <a16:creationId xmlns="" xmlns:a16="http://schemas.microsoft.com/office/drawing/2014/main" id="{00000000-0008-0000-0600-0000E2010000}"/>
            </a:ext>
          </a:extLst>
        </xdr:cNvPr>
        <xdr:cNvSpPr txBox="1"/>
      </xdr:nvSpPr>
      <xdr:spPr>
        <a:xfrm>
          <a:off x="6705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23254</xdr:rowOff>
    </xdr:from>
    <xdr:to>
      <xdr:col>55</xdr:col>
      <xdr:colOff>50800</xdr:colOff>
      <xdr:row>98</xdr:row>
      <xdr:rowOff>124854</xdr:rowOff>
    </xdr:to>
    <xdr:sp macro="" textlink="">
      <xdr:nvSpPr>
        <xdr:cNvPr id="488" name="楕円 487">
          <a:extLst>
            <a:ext uri="{FF2B5EF4-FFF2-40B4-BE49-F238E27FC236}">
              <a16:creationId xmlns="" xmlns:a16="http://schemas.microsoft.com/office/drawing/2014/main" id="{00000000-0008-0000-0600-0000E8010000}"/>
            </a:ext>
          </a:extLst>
        </xdr:cNvPr>
        <xdr:cNvSpPr/>
      </xdr:nvSpPr>
      <xdr:spPr>
        <a:xfrm>
          <a:off x="10426700" y="1682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109631</xdr:rowOff>
    </xdr:from>
    <xdr:ext cx="534377" cy="259045"/>
    <xdr:sp macro="" textlink="">
      <xdr:nvSpPr>
        <xdr:cNvPr id="489" name="普通建設事業費 （ うち更新整備　）該当値テキスト">
          <a:extLst>
            <a:ext uri="{FF2B5EF4-FFF2-40B4-BE49-F238E27FC236}">
              <a16:creationId xmlns="" xmlns:a16="http://schemas.microsoft.com/office/drawing/2014/main" id="{00000000-0008-0000-0600-0000E9010000}"/>
            </a:ext>
          </a:extLst>
        </xdr:cNvPr>
        <xdr:cNvSpPr txBox="1"/>
      </xdr:nvSpPr>
      <xdr:spPr>
        <a:xfrm>
          <a:off x="10528300" y="1674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54978</xdr:rowOff>
    </xdr:from>
    <xdr:to>
      <xdr:col>50</xdr:col>
      <xdr:colOff>165100</xdr:colOff>
      <xdr:row>98</xdr:row>
      <xdr:rowOff>156578</xdr:rowOff>
    </xdr:to>
    <xdr:sp macro="" textlink="">
      <xdr:nvSpPr>
        <xdr:cNvPr id="490" name="楕円 489">
          <a:extLst>
            <a:ext uri="{FF2B5EF4-FFF2-40B4-BE49-F238E27FC236}">
              <a16:creationId xmlns="" xmlns:a16="http://schemas.microsoft.com/office/drawing/2014/main" id="{00000000-0008-0000-0600-0000EA010000}"/>
            </a:ext>
          </a:extLst>
        </xdr:cNvPr>
        <xdr:cNvSpPr/>
      </xdr:nvSpPr>
      <xdr:spPr>
        <a:xfrm>
          <a:off x="9588500" y="1685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147705</xdr:rowOff>
    </xdr:from>
    <xdr:ext cx="469744" cy="259045"/>
    <xdr:sp macro="" textlink="">
      <xdr:nvSpPr>
        <xdr:cNvPr id="491" name="テキスト ボックス 490">
          <a:extLst>
            <a:ext uri="{FF2B5EF4-FFF2-40B4-BE49-F238E27FC236}">
              <a16:creationId xmlns="" xmlns:a16="http://schemas.microsoft.com/office/drawing/2014/main" id="{00000000-0008-0000-0600-0000EB010000}"/>
            </a:ext>
          </a:extLst>
        </xdr:cNvPr>
        <xdr:cNvSpPr txBox="1"/>
      </xdr:nvSpPr>
      <xdr:spPr>
        <a:xfrm>
          <a:off x="9404428" y="1694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107696</xdr:rowOff>
    </xdr:from>
    <xdr:to>
      <xdr:col>46</xdr:col>
      <xdr:colOff>38100</xdr:colOff>
      <xdr:row>99</xdr:row>
      <xdr:rowOff>37846</xdr:rowOff>
    </xdr:to>
    <xdr:sp macro="" textlink="">
      <xdr:nvSpPr>
        <xdr:cNvPr id="492" name="楕円 491">
          <a:extLst>
            <a:ext uri="{FF2B5EF4-FFF2-40B4-BE49-F238E27FC236}">
              <a16:creationId xmlns="" xmlns:a16="http://schemas.microsoft.com/office/drawing/2014/main" id="{00000000-0008-0000-0600-0000EC010000}"/>
            </a:ext>
          </a:extLst>
        </xdr:cNvPr>
        <xdr:cNvSpPr/>
      </xdr:nvSpPr>
      <xdr:spPr>
        <a:xfrm>
          <a:off x="8699500" y="1690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28973</xdr:rowOff>
    </xdr:from>
    <xdr:ext cx="469744" cy="259045"/>
    <xdr:sp macro="" textlink="">
      <xdr:nvSpPr>
        <xdr:cNvPr id="493" name="テキスト ボックス 492">
          <a:extLst>
            <a:ext uri="{FF2B5EF4-FFF2-40B4-BE49-F238E27FC236}">
              <a16:creationId xmlns="" xmlns:a16="http://schemas.microsoft.com/office/drawing/2014/main" id="{00000000-0008-0000-0600-0000ED010000}"/>
            </a:ext>
          </a:extLst>
        </xdr:cNvPr>
        <xdr:cNvSpPr txBox="1"/>
      </xdr:nvSpPr>
      <xdr:spPr>
        <a:xfrm>
          <a:off x="8515428" y="1700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105372</xdr:rowOff>
    </xdr:from>
    <xdr:to>
      <xdr:col>41</xdr:col>
      <xdr:colOff>101600</xdr:colOff>
      <xdr:row>99</xdr:row>
      <xdr:rowOff>35522</xdr:rowOff>
    </xdr:to>
    <xdr:sp macro="" textlink="">
      <xdr:nvSpPr>
        <xdr:cNvPr id="494" name="楕円 493">
          <a:extLst>
            <a:ext uri="{FF2B5EF4-FFF2-40B4-BE49-F238E27FC236}">
              <a16:creationId xmlns="" xmlns:a16="http://schemas.microsoft.com/office/drawing/2014/main" id="{00000000-0008-0000-0600-0000EE010000}"/>
            </a:ext>
          </a:extLst>
        </xdr:cNvPr>
        <xdr:cNvSpPr/>
      </xdr:nvSpPr>
      <xdr:spPr>
        <a:xfrm>
          <a:off x="7810500" y="1690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26649</xdr:rowOff>
    </xdr:from>
    <xdr:ext cx="469744" cy="259045"/>
    <xdr:sp macro="" textlink="">
      <xdr:nvSpPr>
        <xdr:cNvPr id="495" name="テキスト ボックス 494">
          <a:extLst>
            <a:ext uri="{FF2B5EF4-FFF2-40B4-BE49-F238E27FC236}">
              <a16:creationId xmlns="" xmlns:a16="http://schemas.microsoft.com/office/drawing/2014/main" id="{00000000-0008-0000-0600-0000EF010000}"/>
            </a:ext>
          </a:extLst>
        </xdr:cNvPr>
        <xdr:cNvSpPr txBox="1"/>
      </xdr:nvSpPr>
      <xdr:spPr>
        <a:xfrm>
          <a:off x="7626428" y="1700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73558</xdr:rowOff>
    </xdr:from>
    <xdr:to>
      <xdr:col>36</xdr:col>
      <xdr:colOff>165100</xdr:colOff>
      <xdr:row>99</xdr:row>
      <xdr:rowOff>3708</xdr:rowOff>
    </xdr:to>
    <xdr:sp macro="" textlink="">
      <xdr:nvSpPr>
        <xdr:cNvPr id="496" name="楕円 495">
          <a:extLst>
            <a:ext uri="{FF2B5EF4-FFF2-40B4-BE49-F238E27FC236}">
              <a16:creationId xmlns="" xmlns:a16="http://schemas.microsoft.com/office/drawing/2014/main" id="{00000000-0008-0000-0600-0000F0010000}"/>
            </a:ext>
          </a:extLst>
        </xdr:cNvPr>
        <xdr:cNvSpPr/>
      </xdr:nvSpPr>
      <xdr:spPr>
        <a:xfrm>
          <a:off x="6921500" y="1687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166285</xdr:rowOff>
    </xdr:from>
    <xdr:ext cx="469744" cy="259045"/>
    <xdr:sp macro="" textlink="">
      <xdr:nvSpPr>
        <xdr:cNvPr id="497" name="テキスト ボックス 496">
          <a:extLst>
            <a:ext uri="{FF2B5EF4-FFF2-40B4-BE49-F238E27FC236}">
              <a16:creationId xmlns="" xmlns:a16="http://schemas.microsoft.com/office/drawing/2014/main" id="{00000000-0008-0000-0600-0000F1010000}"/>
            </a:ext>
          </a:extLst>
        </xdr:cNvPr>
        <xdr:cNvSpPr txBox="1"/>
      </xdr:nvSpPr>
      <xdr:spPr>
        <a:xfrm>
          <a:off x="6737428" y="16968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 xmlns:a16="http://schemas.microsoft.com/office/drawing/2014/main" id="{00000000-0008-0000-06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 xmlns:a16="http://schemas.microsoft.com/office/drawing/2014/main" id="{00000000-0008-0000-06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 xmlns:a16="http://schemas.microsoft.com/office/drawing/2014/main" id="{00000000-0008-0000-06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a:extLst>
            <a:ext uri="{FF2B5EF4-FFF2-40B4-BE49-F238E27FC236}">
              <a16:creationId xmlns="" xmlns:a16="http://schemas.microsoft.com/office/drawing/2014/main" id="{00000000-0008-0000-0600-0000FF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 xmlns:a16="http://schemas.microsoft.com/office/drawing/2014/main" id="{00000000-0008-0000-06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a:extLst>
            <a:ext uri="{FF2B5EF4-FFF2-40B4-BE49-F238E27FC236}">
              <a16:creationId xmlns="" xmlns:a16="http://schemas.microsoft.com/office/drawing/2014/main" id="{00000000-0008-0000-0600-00000102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 xmlns:a16="http://schemas.microsoft.com/office/drawing/2014/main" id="{00000000-0008-0000-06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a:extLst>
            <a:ext uri="{FF2B5EF4-FFF2-40B4-BE49-F238E27FC236}">
              <a16:creationId xmlns="" xmlns:a16="http://schemas.microsoft.com/office/drawing/2014/main" id="{00000000-0008-0000-0600-000003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 xmlns:a16="http://schemas.microsoft.com/office/drawing/2014/main" id="{00000000-0008-0000-06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a:extLst>
            <a:ext uri="{FF2B5EF4-FFF2-40B4-BE49-F238E27FC236}">
              <a16:creationId xmlns="" xmlns:a16="http://schemas.microsoft.com/office/drawing/2014/main" id="{00000000-0008-0000-0600-000005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 xmlns:a16="http://schemas.microsoft.com/office/drawing/2014/main" id="{00000000-0008-0000-06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a:extLst>
            <a:ext uri="{FF2B5EF4-FFF2-40B4-BE49-F238E27FC236}">
              <a16:creationId xmlns="" xmlns:a16="http://schemas.microsoft.com/office/drawing/2014/main" id="{00000000-0008-0000-0600-000009020000}"/>
            </a:ext>
          </a:extLst>
        </xdr:cNvPr>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a:extLst>
            <a:ext uri="{FF2B5EF4-FFF2-40B4-BE49-F238E27FC236}">
              <a16:creationId xmlns="" xmlns:a16="http://schemas.microsoft.com/office/drawing/2014/main" id="{00000000-0008-0000-0600-00000A020000}"/>
            </a:ext>
          </a:extLst>
        </xdr:cNvPr>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a:extLst>
            <a:ext uri="{FF2B5EF4-FFF2-40B4-BE49-F238E27FC236}">
              <a16:creationId xmlns="" xmlns:a16="http://schemas.microsoft.com/office/drawing/2014/main" id="{00000000-0008-0000-0600-00000B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a:extLst>
            <a:ext uri="{FF2B5EF4-FFF2-40B4-BE49-F238E27FC236}">
              <a16:creationId xmlns="" xmlns:a16="http://schemas.microsoft.com/office/drawing/2014/main" id="{00000000-0008-0000-0600-00000C020000}"/>
            </a:ext>
          </a:extLst>
        </xdr:cNvPr>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a:extLst>
            <a:ext uri="{FF2B5EF4-FFF2-40B4-BE49-F238E27FC236}">
              <a16:creationId xmlns="" xmlns:a16="http://schemas.microsoft.com/office/drawing/2014/main" id="{00000000-0008-0000-0600-00000D020000}"/>
            </a:ext>
          </a:extLst>
        </xdr:cNvPr>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6" name="直線コネクタ 525">
          <a:extLst>
            <a:ext uri="{FF2B5EF4-FFF2-40B4-BE49-F238E27FC236}">
              <a16:creationId xmlns="" xmlns:a16="http://schemas.microsoft.com/office/drawing/2014/main" id="{00000000-0008-0000-0600-00000E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10835</xdr:rowOff>
    </xdr:from>
    <xdr:ext cx="469744" cy="259045"/>
    <xdr:sp macro="" textlink="">
      <xdr:nvSpPr>
        <xdr:cNvPr id="527" name="災害復旧事業費平均値テキスト">
          <a:extLst>
            <a:ext uri="{FF2B5EF4-FFF2-40B4-BE49-F238E27FC236}">
              <a16:creationId xmlns="" xmlns:a16="http://schemas.microsoft.com/office/drawing/2014/main" id="{00000000-0008-0000-0600-00000F020000}"/>
            </a:ext>
          </a:extLst>
        </xdr:cNvPr>
        <xdr:cNvSpPr txBox="1"/>
      </xdr:nvSpPr>
      <xdr:spPr>
        <a:xfrm>
          <a:off x="16370300" y="6525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a:extLst>
            <a:ext uri="{FF2B5EF4-FFF2-40B4-BE49-F238E27FC236}">
              <a16:creationId xmlns="" xmlns:a16="http://schemas.microsoft.com/office/drawing/2014/main" id="{00000000-0008-0000-0600-000010020000}"/>
            </a:ext>
          </a:extLst>
        </xdr:cNvPr>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9" name="直線コネクタ 528">
          <a:extLst>
            <a:ext uri="{FF2B5EF4-FFF2-40B4-BE49-F238E27FC236}">
              <a16:creationId xmlns="" xmlns:a16="http://schemas.microsoft.com/office/drawing/2014/main" id="{00000000-0008-0000-0600-000011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a:extLst>
            <a:ext uri="{FF2B5EF4-FFF2-40B4-BE49-F238E27FC236}">
              <a16:creationId xmlns="" xmlns:a16="http://schemas.microsoft.com/office/drawing/2014/main" id="{00000000-0008-0000-0600-000012020000}"/>
            </a:ext>
          </a:extLst>
        </xdr:cNvPr>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109179</xdr:rowOff>
    </xdr:from>
    <xdr:ext cx="378565" cy="259045"/>
    <xdr:sp macro="" textlink="">
      <xdr:nvSpPr>
        <xdr:cNvPr id="531" name="テキスト ボックス 530">
          <a:extLst>
            <a:ext uri="{FF2B5EF4-FFF2-40B4-BE49-F238E27FC236}">
              <a16:creationId xmlns="" xmlns:a16="http://schemas.microsoft.com/office/drawing/2014/main" id="{00000000-0008-0000-0600-000013020000}"/>
            </a:ext>
          </a:extLst>
        </xdr:cNvPr>
        <xdr:cNvSpPr txBox="1"/>
      </xdr:nvSpPr>
      <xdr:spPr>
        <a:xfrm>
          <a:off x="15292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2" name="直線コネクタ 531">
          <a:extLst>
            <a:ext uri="{FF2B5EF4-FFF2-40B4-BE49-F238E27FC236}">
              <a16:creationId xmlns="" xmlns:a16="http://schemas.microsoft.com/office/drawing/2014/main" id="{00000000-0008-0000-0600-000014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a:extLst>
            <a:ext uri="{FF2B5EF4-FFF2-40B4-BE49-F238E27FC236}">
              <a16:creationId xmlns="" xmlns:a16="http://schemas.microsoft.com/office/drawing/2014/main" id="{00000000-0008-0000-0600-000015020000}"/>
            </a:ext>
          </a:extLst>
        </xdr:cNvPr>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105003</xdr:rowOff>
    </xdr:from>
    <xdr:ext cx="469744" cy="259045"/>
    <xdr:sp macro="" textlink="">
      <xdr:nvSpPr>
        <xdr:cNvPr id="534" name="テキスト ボックス 533">
          <a:extLst>
            <a:ext uri="{FF2B5EF4-FFF2-40B4-BE49-F238E27FC236}">
              <a16:creationId xmlns="" xmlns:a16="http://schemas.microsoft.com/office/drawing/2014/main" id="{00000000-0008-0000-0600-000016020000}"/>
            </a:ext>
          </a:extLst>
        </xdr:cNvPr>
        <xdr:cNvSpPr txBox="1"/>
      </xdr:nvSpPr>
      <xdr:spPr>
        <a:xfrm>
          <a:off x="14357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5" name="直線コネクタ 534">
          <a:extLst>
            <a:ext uri="{FF2B5EF4-FFF2-40B4-BE49-F238E27FC236}">
              <a16:creationId xmlns="" xmlns:a16="http://schemas.microsoft.com/office/drawing/2014/main" id="{00000000-0008-0000-0600-000017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161461</xdr:rowOff>
    </xdr:from>
    <xdr:to>
      <xdr:col>72</xdr:col>
      <xdr:colOff>38100</xdr:colOff>
      <xdr:row>39</xdr:row>
      <xdr:rowOff>91611</xdr:rowOff>
    </xdr:to>
    <xdr:sp macro="" textlink="">
      <xdr:nvSpPr>
        <xdr:cNvPr id="536" name="フローチャート: 判断 535">
          <a:extLst>
            <a:ext uri="{FF2B5EF4-FFF2-40B4-BE49-F238E27FC236}">
              <a16:creationId xmlns="" xmlns:a16="http://schemas.microsoft.com/office/drawing/2014/main" id="{00000000-0008-0000-0600-000018020000}"/>
            </a:ext>
          </a:extLst>
        </xdr:cNvPr>
        <xdr:cNvSpPr/>
      </xdr:nvSpPr>
      <xdr:spPr>
        <a:xfrm>
          <a:off x="13652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108138</xdr:rowOff>
    </xdr:from>
    <xdr:ext cx="378565" cy="259045"/>
    <xdr:sp macro="" textlink="">
      <xdr:nvSpPr>
        <xdr:cNvPr id="537" name="テキスト ボックス 536">
          <a:extLst>
            <a:ext uri="{FF2B5EF4-FFF2-40B4-BE49-F238E27FC236}">
              <a16:creationId xmlns="" xmlns:a16="http://schemas.microsoft.com/office/drawing/2014/main" id="{00000000-0008-0000-0600-000019020000}"/>
            </a:ext>
          </a:extLst>
        </xdr:cNvPr>
        <xdr:cNvSpPr txBox="1"/>
      </xdr:nvSpPr>
      <xdr:spPr>
        <a:xfrm>
          <a:off x="13514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8" name="フローチャート: 判断 537">
          <a:extLst>
            <a:ext uri="{FF2B5EF4-FFF2-40B4-BE49-F238E27FC236}">
              <a16:creationId xmlns="" xmlns:a16="http://schemas.microsoft.com/office/drawing/2014/main" id="{00000000-0008-0000-0600-00001A020000}"/>
            </a:ext>
          </a:extLst>
        </xdr:cNvPr>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106671</xdr:rowOff>
    </xdr:from>
    <xdr:ext cx="469744" cy="259045"/>
    <xdr:sp macro="" textlink="">
      <xdr:nvSpPr>
        <xdr:cNvPr id="539" name="テキスト ボックス 538">
          <a:extLst>
            <a:ext uri="{FF2B5EF4-FFF2-40B4-BE49-F238E27FC236}">
              <a16:creationId xmlns="" xmlns:a16="http://schemas.microsoft.com/office/drawing/2014/main" id="{00000000-0008-0000-0600-00001B020000}"/>
            </a:ext>
          </a:extLst>
        </xdr:cNvPr>
        <xdr:cNvSpPr txBox="1"/>
      </xdr:nvSpPr>
      <xdr:spPr>
        <a:xfrm>
          <a:off x="12579428" y="64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5" name="楕円 544">
          <a:extLst>
            <a:ext uri="{FF2B5EF4-FFF2-40B4-BE49-F238E27FC236}">
              <a16:creationId xmlns="" xmlns:a16="http://schemas.microsoft.com/office/drawing/2014/main" id="{00000000-0008-0000-0600-000021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137835</xdr:rowOff>
    </xdr:from>
    <xdr:ext cx="249299" cy="259045"/>
    <xdr:sp macro="" textlink="">
      <xdr:nvSpPr>
        <xdr:cNvPr id="546" name="災害復旧事業費該当値テキスト">
          <a:extLst>
            <a:ext uri="{FF2B5EF4-FFF2-40B4-BE49-F238E27FC236}">
              <a16:creationId xmlns="" xmlns:a16="http://schemas.microsoft.com/office/drawing/2014/main" id="{00000000-0008-0000-0600-000022020000}"/>
            </a:ext>
          </a:extLst>
        </xdr:cNvPr>
        <xdr:cNvSpPr txBox="1"/>
      </xdr:nvSpPr>
      <xdr:spPr>
        <a:xfrm>
          <a:off x="16370300" y="6652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7" name="楕円 546">
          <a:extLst>
            <a:ext uri="{FF2B5EF4-FFF2-40B4-BE49-F238E27FC236}">
              <a16:creationId xmlns="" xmlns:a16="http://schemas.microsoft.com/office/drawing/2014/main" id="{00000000-0008-0000-0600-000023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8" name="テキスト ボックス 547">
          <a:extLst>
            <a:ext uri="{FF2B5EF4-FFF2-40B4-BE49-F238E27FC236}">
              <a16:creationId xmlns="" xmlns:a16="http://schemas.microsoft.com/office/drawing/2014/main" id="{00000000-0008-0000-0600-000024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9" name="楕円 548">
          <a:extLst>
            <a:ext uri="{FF2B5EF4-FFF2-40B4-BE49-F238E27FC236}">
              <a16:creationId xmlns="" xmlns:a16="http://schemas.microsoft.com/office/drawing/2014/main" id="{00000000-0008-0000-0600-000025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50" name="テキスト ボックス 549">
          <a:extLst>
            <a:ext uri="{FF2B5EF4-FFF2-40B4-BE49-F238E27FC236}">
              <a16:creationId xmlns="" xmlns:a16="http://schemas.microsoft.com/office/drawing/2014/main" id="{00000000-0008-0000-0600-000026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1" name="楕円 550">
          <a:extLst>
            <a:ext uri="{FF2B5EF4-FFF2-40B4-BE49-F238E27FC236}">
              <a16:creationId xmlns="" xmlns:a16="http://schemas.microsoft.com/office/drawing/2014/main" id="{00000000-0008-0000-0600-000027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2" name="テキスト ボックス 551">
          <a:extLst>
            <a:ext uri="{FF2B5EF4-FFF2-40B4-BE49-F238E27FC236}">
              <a16:creationId xmlns="" xmlns:a16="http://schemas.microsoft.com/office/drawing/2014/main" id="{00000000-0008-0000-0600-000028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3" name="楕円 552">
          <a:extLst>
            <a:ext uri="{FF2B5EF4-FFF2-40B4-BE49-F238E27FC236}">
              <a16:creationId xmlns="" xmlns:a16="http://schemas.microsoft.com/office/drawing/2014/main" id="{00000000-0008-0000-0600-000029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4" name="テキスト ボックス 553">
          <a:extLst>
            <a:ext uri="{FF2B5EF4-FFF2-40B4-BE49-F238E27FC236}">
              <a16:creationId xmlns="" xmlns:a16="http://schemas.microsoft.com/office/drawing/2014/main" id="{00000000-0008-0000-0600-00002A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 xmlns:a16="http://schemas.microsoft.com/office/drawing/2014/main" id="{00000000-0008-0000-06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 xmlns:a16="http://schemas.microsoft.com/office/drawing/2014/main" id="{00000000-0008-0000-06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 xmlns:a16="http://schemas.microsoft.com/office/drawing/2014/main" id="{00000000-0008-0000-06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7" name="直線コネクタ 626">
          <a:extLst>
            <a:ext uri="{FF2B5EF4-FFF2-40B4-BE49-F238E27FC236}">
              <a16:creationId xmlns="" xmlns:a16="http://schemas.microsoft.com/office/drawing/2014/main" id="{00000000-0008-0000-0600-000073020000}"/>
            </a:ext>
          </a:extLst>
        </xdr:cNvPr>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8" name="公債費最小値テキスト">
          <a:extLst>
            <a:ext uri="{FF2B5EF4-FFF2-40B4-BE49-F238E27FC236}">
              <a16:creationId xmlns="" xmlns:a16="http://schemas.microsoft.com/office/drawing/2014/main" id="{00000000-0008-0000-0600-000074020000}"/>
            </a:ext>
          </a:extLst>
        </xdr:cNvPr>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9" name="直線コネクタ 628">
          <a:extLst>
            <a:ext uri="{FF2B5EF4-FFF2-40B4-BE49-F238E27FC236}">
              <a16:creationId xmlns="" xmlns:a16="http://schemas.microsoft.com/office/drawing/2014/main" id="{00000000-0008-0000-0600-000075020000}"/>
            </a:ext>
          </a:extLst>
        </xdr:cNvPr>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0" name="公債費最大値テキスト">
          <a:extLst>
            <a:ext uri="{FF2B5EF4-FFF2-40B4-BE49-F238E27FC236}">
              <a16:creationId xmlns="" xmlns:a16="http://schemas.microsoft.com/office/drawing/2014/main" id="{00000000-0008-0000-0600-000076020000}"/>
            </a:ext>
          </a:extLst>
        </xdr:cNvPr>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1" name="直線コネクタ 630">
          <a:extLst>
            <a:ext uri="{FF2B5EF4-FFF2-40B4-BE49-F238E27FC236}">
              <a16:creationId xmlns="" xmlns:a16="http://schemas.microsoft.com/office/drawing/2014/main" id="{00000000-0008-0000-0600-000077020000}"/>
            </a:ext>
          </a:extLst>
        </xdr:cNvPr>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90957</xdr:rowOff>
    </xdr:from>
    <xdr:to>
      <xdr:col>85</xdr:col>
      <xdr:colOff>127000</xdr:colOff>
      <xdr:row>77</xdr:row>
      <xdr:rowOff>99733</xdr:rowOff>
    </xdr:to>
    <xdr:cxnSp macro="">
      <xdr:nvCxnSpPr>
        <xdr:cNvPr id="632" name="直線コネクタ 631">
          <a:extLst>
            <a:ext uri="{FF2B5EF4-FFF2-40B4-BE49-F238E27FC236}">
              <a16:creationId xmlns="" xmlns:a16="http://schemas.microsoft.com/office/drawing/2014/main" id="{00000000-0008-0000-0600-000078020000}"/>
            </a:ext>
          </a:extLst>
        </xdr:cNvPr>
        <xdr:cNvCxnSpPr/>
      </xdr:nvCxnSpPr>
      <xdr:spPr>
        <a:xfrm>
          <a:off x="15481300" y="13292607"/>
          <a:ext cx="838200" cy="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122814</xdr:rowOff>
    </xdr:from>
    <xdr:ext cx="534377" cy="259045"/>
    <xdr:sp macro="" textlink="">
      <xdr:nvSpPr>
        <xdr:cNvPr id="633" name="公債費平均値テキスト">
          <a:extLst>
            <a:ext uri="{FF2B5EF4-FFF2-40B4-BE49-F238E27FC236}">
              <a16:creationId xmlns="" xmlns:a16="http://schemas.microsoft.com/office/drawing/2014/main" id="{00000000-0008-0000-0600-000079020000}"/>
            </a:ext>
          </a:extLst>
        </xdr:cNvPr>
        <xdr:cNvSpPr txBox="1"/>
      </xdr:nvSpPr>
      <xdr:spPr>
        <a:xfrm>
          <a:off x="16370300" y="1298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4" name="フローチャート: 判断 633">
          <a:extLst>
            <a:ext uri="{FF2B5EF4-FFF2-40B4-BE49-F238E27FC236}">
              <a16:creationId xmlns="" xmlns:a16="http://schemas.microsoft.com/office/drawing/2014/main" id="{00000000-0008-0000-0600-00007A020000}"/>
            </a:ext>
          </a:extLst>
        </xdr:cNvPr>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90957</xdr:rowOff>
    </xdr:from>
    <xdr:to>
      <xdr:col>81</xdr:col>
      <xdr:colOff>50800</xdr:colOff>
      <xdr:row>77</xdr:row>
      <xdr:rowOff>105359</xdr:rowOff>
    </xdr:to>
    <xdr:cxnSp macro="">
      <xdr:nvCxnSpPr>
        <xdr:cNvPr id="635" name="直線コネクタ 634">
          <a:extLst>
            <a:ext uri="{FF2B5EF4-FFF2-40B4-BE49-F238E27FC236}">
              <a16:creationId xmlns="" xmlns:a16="http://schemas.microsoft.com/office/drawing/2014/main" id="{00000000-0008-0000-0600-00007B020000}"/>
            </a:ext>
          </a:extLst>
        </xdr:cNvPr>
        <xdr:cNvCxnSpPr/>
      </xdr:nvCxnSpPr>
      <xdr:spPr>
        <a:xfrm flipV="1">
          <a:off x="14592300" y="13292607"/>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6" name="フローチャート: 判断 635">
          <a:extLst>
            <a:ext uri="{FF2B5EF4-FFF2-40B4-BE49-F238E27FC236}">
              <a16:creationId xmlns="" xmlns:a16="http://schemas.microsoft.com/office/drawing/2014/main" id="{00000000-0008-0000-0600-00007C020000}"/>
            </a:ext>
          </a:extLst>
        </xdr:cNvPr>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49344</xdr:rowOff>
    </xdr:from>
    <xdr:ext cx="534377" cy="259045"/>
    <xdr:sp macro="" textlink="">
      <xdr:nvSpPr>
        <xdr:cNvPr id="637" name="テキスト ボックス 636">
          <a:extLst>
            <a:ext uri="{FF2B5EF4-FFF2-40B4-BE49-F238E27FC236}">
              <a16:creationId xmlns="" xmlns:a16="http://schemas.microsoft.com/office/drawing/2014/main" id="{00000000-0008-0000-0600-00007D020000}"/>
            </a:ext>
          </a:extLst>
        </xdr:cNvPr>
        <xdr:cNvSpPr txBox="1"/>
      </xdr:nvSpPr>
      <xdr:spPr>
        <a:xfrm>
          <a:off x="15214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105359</xdr:rowOff>
    </xdr:from>
    <xdr:to>
      <xdr:col>76</xdr:col>
      <xdr:colOff>114300</xdr:colOff>
      <xdr:row>77</xdr:row>
      <xdr:rowOff>117157</xdr:rowOff>
    </xdr:to>
    <xdr:cxnSp macro="">
      <xdr:nvCxnSpPr>
        <xdr:cNvPr id="638" name="直線コネクタ 637">
          <a:extLst>
            <a:ext uri="{FF2B5EF4-FFF2-40B4-BE49-F238E27FC236}">
              <a16:creationId xmlns="" xmlns:a16="http://schemas.microsoft.com/office/drawing/2014/main" id="{00000000-0008-0000-0600-00007E020000}"/>
            </a:ext>
          </a:extLst>
        </xdr:cNvPr>
        <xdr:cNvCxnSpPr/>
      </xdr:nvCxnSpPr>
      <xdr:spPr>
        <a:xfrm flipV="1">
          <a:off x="13703300" y="13307009"/>
          <a:ext cx="889000" cy="1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9" name="フローチャート: 判断 638">
          <a:extLst>
            <a:ext uri="{FF2B5EF4-FFF2-40B4-BE49-F238E27FC236}">
              <a16:creationId xmlns="" xmlns:a16="http://schemas.microsoft.com/office/drawing/2014/main" id="{00000000-0008-0000-0600-00007F020000}"/>
            </a:ext>
          </a:extLst>
        </xdr:cNvPr>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51503</xdr:rowOff>
    </xdr:from>
    <xdr:ext cx="534377" cy="259045"/>
    <xdr:sp macro="" textlink="">
      <xdr:nvSpPr>
        <xdr:cNvPr id="640" name="テキスト ボックス 639">
          <a:extLst>
            <a:ext uri="{FF2B5EF4-FFF2-40B4-BE49-F238E27FC236}">
              <a16:creationId xmlns="" xmlns:a16="http://schemas.microsoft.com/office/drawing/2014/main" id="{00000000-0008-0000-0600-000080020000}"/>
            </a:ext>
          </a:extLst>
        </xdr:cNvPr>
        <xdr:cNvSpPr txBox="1"/>
      </xdr:nvSpPr>
      <xdr:spPr>
        <a:xfrm>
          <a:off x="14325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113385</xdr:rowOff>
    </xdr:from>
    <xdr:to>
      <xdr:col>71</xdr:col>
      <xdr:colOff>177800</xdr:colOff>
      <xdr:row>77</xdr:row>
      <xdr:rowOff>117157</xdr:rowOff>
    </xdr:to>
    <xdr:cxnSp macro="">
      <xdr:nvCxnSpPr>
        <xdr:cNvPr id="641" name="直線コネクタ 640">
          <a:extLst>
            <a:ext uri="{FF2B5EF4-FFF2-40B4-BE49-F238E27FC236}">
              <a16:creationId xmlns="" xmlns:a16="http://schemas.microsoft.com/office/drawing/2014/main" id="{00000000-0008-0000-0600-000081020000}"/>
            </a:ext>
          </a:extLst>
        </xdr:cNvPr>
        <xdr:cNvCxnSpPr/>
      </xdr:nvCxnSpPr>
      <xdr:spPr>
        <a:xfrm>
          <a:off x="12814300" y="13315035"/>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130417</xdr:rowOff>
    </xdr:from>
    <xdr:to>
      <xdr:col>72</xdr:col>
      <xdr:colOff>38100</xdr:colOff>
      <xdr:row>77</xdr:row>
      <xdr:rowOff>60567</xdr:rowOff>
    </xdr:to>
    <xdr:sp macro="" textlink="">
      <xdr:nvSpPr>
        <xdr:cNvPr id="642" name="フローチャート: 判断 641">
          <a:extLst>
            <a:ext uri="{FF2B5EF4-FFF2-40B4-BE49-F238E27FC236}">
              <a16:creationId xmlns="" xmlns:a16="http://schemas.microsoft.com/office/drawing/2014/main" id="{00000000-0008-0000-0600-000082020000}"/>
            </a:ext>
          </a:extLst>
        </xdr:cNvPr>
        <xdr:cNvSpPr/>
      </xdr:nvSpPr>
      <xdr:spPr>
        <a:xfrm>
          <a:off x="13652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77093</xdr:rowOff>
    </xdr:from>
    <xdr:ext cx="534377" cy="259045"/>
    <xdr:sp macro="" textlink="">
      <xdr:nvSpPr>
        <xdr:cNvPr id="643" name="テキスト ボックス 642">
          <a:extLst>
            <a:ext uri="{FF2B5EF4-FFF2-40B4-BE49-F238E27FC236}">
              <a16:creationId xmlns="" xmlns:a16="http://schemas.microsoft.com/office/drawing/2014/main" id="{00000000-0008-0000-0600-000083020000}"/>
            </a:ext>
          </a:extLst>
        </xdr:cNvPr>
        <xdr:cNvSpPr txBox="1"/>
      </xdr:nvSpPr>
      <xdr:spPr>
        <a:xfrm>
          <a:off x="13436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4" name="フローチャート: 判断 643">
          <a:extLst>
            <a:ext uri="{FF2B5EF4-FFF2-40B4-BE49-F238E27FC236}">
              <a16:creationId xmlns="" xmlns:a16="http://schemas.microsoft.com/office/drawing/2014/main" id="{00000000-0008-0000-0600-000084020000}"/>
            </a:ext>
          </a:extLst>
        </xdr:cNvPr>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20007</xdr:rowOff>
    </xdr:from>
    <xdr:ext cx="534377" cy="259045"/>
    <xdr:sp macro="" textlink="">
      <xdr:nvSpPr>
        <xdr:cNvPr id="645" name="テキスト ボックス 644">
          <a:extLst>
            <a:ext uri="{FF2B5EF4-FFF2-40B4-BE49-F238E27FC236}">
              <a16:creationId xmlns="" xmlns:a16="http://schemas.microsoft.com/office/drawing/2014/main" id="{00000000-0008-0000-0600-000085020000}"/>
            </a:ext>
          </a:extLst>
        </xdr:cNvPr>
        <xdr:cNvSpPr txBox="1"/>
      </xdr:nvSpPr>
      <xdr:spPr>
        <a:xfrm>
          <a:off x="12547111" y="1287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48933</xdr:rowOff>
    </xdr:from>
    <xdr:to>
      <xdr:col>85</xdr:col>
      <xdr:colOff>177800</xdr:colOff>
      <xdr:row>77</xdr:row>
      <xdr:rowOff>150533</xdr:rowOff>
    </xdr:to>
    <xdr:sp macro="" textlink="">
      <xdr:nvSpPr>
        <xdr:cNvPr id="651" name="楕円 650">
          <a:extLst>
            <a:ext uri="{FF2B5EF4-FFF2-40B4-BE49-F238E27FC236}">
              <a16:creationId xmlns="" xmlns:a16="http://schemas.microsoft.com/office/drawing/2014/main" id="{00000000-0008-0000-0600-00008B020000}"/>
            </a:ext>
          </a:extLst>
        </xdr:cNvPr>
        <xdr:cNvSpPr/>
      </xdr:nvSpPr>
      <xdr:spPr>
        <a:xfrm>
          <a:off x="16268700" y="1325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135310</xdr:rowOff>
    </xdr:from>
    <xdr:ext cx="534377" cy="259045"/>
    <xdr:sp macro="" textlink="">
      <xdr:nvSpPr>
        <xdr:cNvPr id="652" name="公債費該当値テキスト">
          <a:extLst>
            <a:ext uri="{FF2B5EF4-FFF2-40B4-BE49-F238E27FC236}">
              <a16:creationId xmlns="" xmlns:a16="http://schemas.microsoft.com/office/drawing/2014/main" id="{00000000-0008-0000-0600-00008C020000}"/>
            </a:ext>
          </a:extLst>
        </xdr:cNvPr>
        <xdr:cNvSpPr txBox="1"/>
      </xdr:nvSpPr>
      <xdr:spPr>
        <a:xfrm>
          <a:off x="16370300" y="1316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40157</xdr:rowOff>
    </xdr:from>
    <xdr:to>
      <xdr:col>81</xdr:col>
      <xdr:colOff>101600</xdr:colOff>
      <xdr:row>77</xdr:row>
      <xdr:rowOff>141757</xdr:rowOff>
    </xdr:to>
    <xdr:sp macro="" textlink="">
      <xdr:nvSpPr>
        <xdr:cNvPr id="653" name="楕円 652">
          <a:extLst>
            <a:ext uri="{FF2B5EF4-FFF2-40B4-BE49-F238E27FC236}">
              <a16:creationId xmlns="" xmlns:a16="http://schemas.microsoft.com/office/drawing/2014/main" id="{00000000-0008-0000-0600-00008D020000}"/>
            </a:ext>
          </a:extLst>
        </xdr:cNvPr>
        <xdr:cNvSpPr/>
      </xdr:nvSpPr>
      <xdr:spPr>
        <a:xfrm>
          <a:off x="15430500" y="1324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132884</xdr:rowOff>
    </xdr:from>
    <xdr:ext cx="534377" cy="259045"/>
    <xdr:sp macro="" textlink="">
      <xdr:nvSpPr>
        <xdr:cNvPr id="654" name="テキスト ボックス 653">
          <a:extLst>
            <a:ext uri="{FF2B5EF4-FFF2-40B4-BE49-F238E27FC236}">
              <a16:creationId xmlns="" xmlns:a16="http://schemas.microsoft.com/office/drawing/2014/main" id="{00000000-0008-0000-0600-00008E020000}"/>
            </a:ext>
          </a:extLst>
        </xdr:cNvPr>
        <xdr:cNvSpPr txBox="1"/>
      </xdr:nvSpPr>
      <xdr:spPr>
        <a:xfrm>
          <a:off x="15214111" y="1333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54559</xdr:rowOff>
    </xdr:from>
    <xdr:to>
      <xdr:col>76</xdr:col>
      <xdr:colOff>165100</xdr:colOff>
      <xdr:row>77</xdr:row>
      <xdr:rowOff>156159</xdr:rowOff>
    </xdr:to>
    <xdr:sp macro="" textlink="">
      <xdr:nvSpPr>
        <xdr:cNvPr id="655" name="楕円 654">
          <a:extLst>
            <a:ext uri="{FF2B5EF4-FFF2-40B4-BE49-F238E27FC236}">
              <a16:creationId xmlns="" xmlns:a16="http://schemas.microsoft.com/office/drawing/2014/main" id="{00000000-0008-0000-0600-00008F020000}"/>
            </a:ext>
          </a:extLst>
        </xdr:cNvPr>
        <xdr:cNvSpPr/>
      </xdr:nvSpPr>
      <xdr:spPr>
        <a:xfrm>
          <a:off x="14541500" y="1325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147286</xdr:rowOff>
    </xdr:from>
    <xdr:ext cx="534377" cy="259045"/>
    <xdr:sp macro="" textlink="">
      <xdr:nvSpPr>
        <xdr:cNvPr id="656" name="テキスト ボックス 655">
          <a:extLst>
            <a:ext uri="{FF2B5EF4-FFF2-40B4-BE49-F238E27FC236}">
              <a16:creationId xmlns="" xmlns:a16="http://schemas.microsoft.com/office/drawing/2014/main" id="{00000000-0008-0000-0600-000090020000}"/>
            </a:ext>
          </a:extLst>
        </xdr:cNvPr>
        <xdr:cNvSpPr txBox="1"/>
      </xdr:nvSpPr>
      <xdr:spPr>
        <a:xfrm>
          <a:off x="14325111" y="1334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66357</xdr:rowOff>
    </xdr:from>
    <xdr:to>
      <xdr:col>72</xdr:col>
      <xdr:colOff>38100</xdr:colOff>
      <xdr:row>77</xdr:row>
      <xdr:rowOff>167957</xdr:rowOff>
    </xdr:to>
    <xdr:sp macro="" textlink="">
      <xdr:nvSpPr>
        <xdr:cNvPr id="657" name="楕円 656">
          <a:extLst>
            <a:ext uri="{FF2B5EF4-FFF2-40B4-BE49-F238E27FC236}">
              <a16:creationId xmlns="" xmlns:a16="http://schemas.microsoft.com/office/drawing/2014/main" id="{00000000-0008-0000-0600-000091020000}"/>
            </a:ext>
          </a:extLst>
        </xdr:cNvPr>
        <xdr:cNvSpPr/>
      </xdr:nvSpPr>
      <xdr:spPr>
        <a:xfrm>
          <a:off x="13652500" y="1326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159084</xdr:rowOff>
    </xdr:from>
    <xdr:ext cx="534377" cy="259045"/>
    <xdr:sp macro="" textlink="">
      <xdr:nvSpPr>
        <xdr:cNvPr id="658" name="テキスト ボックス 657">
          <a:extLst>
            <a:ext uri="{FF2B5EF4-FFF2-40B4-BE49-F238E27FC236}">
              <a16:creationId xmlns="" xmlns:a16="http://schemas.microsoft.com/office/drawing/2014/main" id="{00000000-0008-0000-0600-000092020000}"/>
            </a:ext>
          </a:extLst>
        </xdr:cNvPr>
        <xdr:cNvSpPr txBox="1"/>
      </xdr:nvSpPr>
      <xdr:spPr>
        <a:xfrm>
          <a:off x="13436111" y="1336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62585</xdr:rowOff>
    </xdr:from>
    <xdr:to>
      <xdr:col>67</xdr:col>
      <xdr:colOff>101600</xdr:colOff>
      <xdr:row>77</xdr:row>
      <xdr:rowOff>164185</xdr:rowOff>
    </xdr:to>
    <xdr:sp macro="" textlink="">
      <xdr:nvSpPr>
        <xdr:cNvPr id="659" name="楕円 658">
          <a:extLst>
            <a:ext uri="{FF2B5EF4-FFF2-40B4-BE49-F238E27FC236}">
              <a16:creationId xmlns="" xmlns:a16="http://schemas.microsoft.com/office/drawing/2014/main" id="{00000000-0008-0000-0600-000093020000}"/>
            </a:ext>
          </a:extLst>
        </xdr:cNvPr>
        <xdr:cNvSpPr/>
      </xdr:nvSpPr>
      <xdr:spPr>
        <a:xfrm>
          <a:off x="12763500" y="1326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155312</xdr:rowOff>
    </xdr:from>
    <xdr:ext cx="534377" cy="259045"/>
    <xdr:sp macro="" textlink="">
      <xdr:nvSpPr>
        <xdr:cNvPr id="660" name="テキスト ボックス 659">
          <a:extLst>
            <a:ext uri="{FF2B5EF4-FFF2-40B4-BE49-F238E27FC236}">
              <a16:creationId xmlns="" xmlns:a16="http://schemas.microsoft.com/office/drawing/2014/main" id="{00000000-0008-0000-0600-000094020000}"/>
            </a:ext>
          </a:extLst>
        </xdr:cNvPr>
        <xdr:cNvSpPr txBox="1"/>
      </xdr:nvSpPr>
      <xdr:spPr>
        <a:xfrm>
          <a:off x="12547111" y="1335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 xmlns:a16="http://schemas.microsoft.com/office/drawing/2014/main" id="{00000000-0008-0000-06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 xmlns:a16="http://schemas.microsoft.com/office/drawing/2014/main" id="{00000000-0008-0000-06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 xmlns:a16="http://schemas.microsoft.com/office/drawing/2014/main" id="{00000000-0008-0000-06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a:extLst>
            <a:ext uri="{FF2B5EF4-FFF2-40B4-BE49-F238E27FC236}">
              <a16:creationId xmlns="" xmlns:a16="http://schemas.microsoft.com/office/drawing/2014/main" id="{00000000-0008-0000-0600-0000A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 xmlns:a16="http://schemas.microsoft.com/office/drawing/2014/main" id="{00000000-0008-0000-06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a:extLst>
            <a:ext uri="{FF2B5EF4-FFF2-40B4-BE49-F238E27FC236}">
              <a16:creationId xmlns="" xmlns:a16="http://schemas.microsoft.com/office/drawing/2014/main" id="{00000000-0008-0000-0600-0000A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 xmlns:a16="http://schemas.microsoft.com/office/drawing/2014/main" id="{00000000-0008-0000-06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a:extLst>
            <a:ext uri="{FF2B5EF4-FFF2-40B4-BE49-F238E27FC236}">
              <a16:creationId xmlns="" xmlns:a16="http://schemas.microsoft.com/office/drawing/2014/main" id="{00000000-0008-0000-0600-0000A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 xmlns:a16="http://schemas.microsoft.com/office/drawing/2014/main" id="{00000000-0008-0000-06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 xmlns:a16="http://schemas.microsoft.com/office/drawing/2014/main" id="{00000000-0008-0000-06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a:extLst>
            <a:ext uri="{FF2B5EF4-FFF2-40B4-BE49-F238E27FC236}">
              <a16:creationId xmlns="" xmlns:a16="http://schemas.microsoft.com/office/drawing/2014/main" id="{00000000-0008-0000-0600-0000A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4" name="直線コネクタ 683">
          <a:extLst>
            <a:ext uri="{FF2B5EF4-FFF2-40B4-BE49-F238E27FC236}">
              <a16:creationId xmlns="" xmlns:a16="http://schemas.microsoft.com/office/drawing/2014/main" id="{00000000-0008-0000-0600-0000AC020000}"/>
            </a:ext>
          </a:extLst>
        </xdr:cNvPr>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5" name="積立金最小値テキスト">
          <a:extLst>
            <a:ext uri="{FF2B5EF4-FFF2-40B4-BE49-F238E27FC236}">
              <a16:creationId xmlns="" xmlns:a16="http://schemas.microsoft.com/office/drawing/2014/main" id="{00000000-0008-0000-0600-0000AD020000}"/>
            </a:ext>
          </a:extLst>
        </xdr:cNvPr>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6" name="直線コネクタ 685">
          <a:extLst>
            <a:ext uri="{FF2B5EF4-FFF2-40B4-BE49-F238E27FC236}">
              <a16:creationId xmlns="" xmlns:a16="http://schemas.microsoft.com/office/drawing/2014/main" id="{00000000-0008-0000-0600-0000AE020000}"/>
            </a:ext>
          </a:extLst>
        </xdr:cNvPr>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7" name="積立金最大値テキスト">
          <a:extLst>
            <a:ext uri="{FF2B5EF4-FFF2-40B4-BE49-F238E27FC236}">
              <a16:creationId xmlns="" xmlns:a16="http://schemas.microsoft.com/office/drawing/2014/main" id="{00000000-0008-0000-0600-0000AF020000}"/>
            </a:ext>
          </a:extLst>
        </xdr:cNvPr>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8" name="直線コネクタ 687">
          <a:extLst>
            <a:ext uri="{FF2B5EF4-FFF2-40B4-BE49-F238E27FC236}">
              <a16:creationId xmlns="" xmlns:a16="http://schemas.microsoft.com/office/drawing/2014/main" id="{00000000-0008-0000-0600-0000B0020000}"/>
            </a:ext>
          </a:extLst>
        </xdr:cNvPr>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7798</xdr:rowOff>
    </xdr:from>
    <xdr:to>
      <xdr:col>85</xdr:col>
      <xdr:colOff>127000</xdr:colOff>
      <xdr:row>99</xdr:row>
      <xdr:rowOff>21695</xdr:rowOff>
    </xdr:to>
    <xdr:cxnSp macro="">
      <xdr:nvCxnSpPr>
        <xdr:cNvPr id="689" name="直線コネクタ 688">
          <a:extLst>
            <a:ext uri="{FF2B5EF4-FFF2-40B4-BE49-F238E27FC236}">
              <a16:creationId xmlns="" xmlns:a16="http://schemas.microsoft.com/office/drawing/2014/main" id="{00000000-0008-0000-0600-0000B1020000}"/>
            </a:ext>
          </a:extLst>
        </xdr:cNvPr>
        <xdr:cNvCxnSpPr/>
      </xdr:nvCxnSpPr>
      <xdr:spPr>
        <a:xfrm>
          <a:off x="15481300" y="16981348"/>
          <a:ext cx="838200" cy="1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149080</xdr:rowOff>
    </xdr:from>
    <xdr:ext cx="534377" cy="259045"/>
    <xdr:sp macro="" textlink="">
      <xdr:nvSpPr>
        <xdr:cNvPr id="690" name="積立金平均値テキスト">
          <a:extLst>
            <a:ext uri="{FF2B5EF4-FFF2-40B4-BE49-F238E27FC236}">
              <a16:creationId xmlns="" xmlns:a16="http://schemas.microsoft.com/office/drawing/2014/main" id="{00000000-0008-0000-0600-0000B2020000}"/>
            </a:ext>
          </a:extLst>
        </xdr:cNvPr>
        <xdr:cNvSpPr txBox="1"/>
      </xdr:nvSpPr>
      <xdr:spPr>
        <a:xfrm>
          <a:off x="16370300" y="16779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1" name="フローチャート: 判断 690">
          <a:extLst>
            <a:ext uri="{FF2B5EF4-FFF2-40B4-BE49-F238E27FC236}">
              <a16:creationId xmlns="" xmlns:a16="http://schemas.microsoft.com/office/drawing/2014/main" id="{00000000-0008-0000-0600-0000B3020000}"/>
            </a:ext>
          </a:extLst>
        </xdr:cNvPr>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7798</xdr:rowOff>
    </xdr:from>
    <xdr:to>
      <xdr:col>81</xdr:col>
      <xdr:colOff>50800</xdr:colOff>
      <xdr:row>99</xdr:row>
      <xdr:rowOff>24798</xdr:rowOff>
    </xdr:to>
    <xdr:cxnSp macro="">
      <xdr:nvCxnSpPr>
        <xdr:cNvPr id="692" name="直線コネクタ 691">
          <a:extLst>
            <a:ext uri="{FF2B5EF4-FFF2-40B4-BE49-F238E27FC236}">
              <a16:creationId xmlns="" xmlns:a16="http://schemas.microsoft.com/office/drawing/2014/main" id="{00000000-0008-0000-0600-0000B4020000}"/>
            </a:ext>
          </a:extLst>
        </xdr:cNvPr>
        <xdr:cNvCxnSpPr/>
      </xdr:nvCxnSpPr>
      <xdr:spPr>
        <a:xfrm flipV="1">
          <a:off x="14592300" y="16981348"/>
          <a:ext cx="889000" cy="1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3" name="フローチャート: 判断 692">
          <a:extLst>
            <a:ext uri="{FF2B5EF4-FFF2-40B4-BE49-F238E27FC236}">
              <a16:creationId xmlns="" xmlns:a16="http://schemas.microsoft.com/office/drawing/2014/main" id="{00000000-0008-0000-0600-0000B5020000}"/>
            </a:ext>
          </a:extLst>
        </xdr:cNvPr>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55628</xdr:rowOff>
    </xdr:from>
    <xdr:ext cx="534377" cy="259045"/>
    <xdr:sp macro="" textlink="">
      <xdr:nvSpPr>
        <xdr:cNvPr id="694" name="テキスト ボックス 693">
          <a:extLst>
            <a:ext uri="{FF2B5EF4-FFF2-40B4-BE49-F238E27FC236}">
              <a16:creationId xmlns="" xmlns:a16="http://schemas.microsoft.com/office/drawing/2014/main" id="{00000000-0008-0000-0600-0000B6020000}"/>
            </a:ext>
          </a:extLst>
        </xdr:cNvPr>
        <xdr:cNvSpPr txBox="1"/>
      </xdr:nvSpPr>
      <xdr:spPr>
        <a:xfrm>
          <a:off x="15214111" y="1702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24798</xdr:rowOff>
    </xdr:from>
    <xdr:to>
      <xdr:col>76</xdr:col>
      <xdr:colOff>114300</xdr:colOff>
      <xdr:row>99</xdr:row>
      <xdr:rowOff>28459</xdr:rowOff>
    </xdr:to>
    <xdr:cxnSp macro="">
      <xdr:nvCxnSpPr>
        <xdr:cNvPr id="695" name="直線コネクタ 694">
          <a:extLst>
            <a:ext uri="{FF2B5EF4-FFF2-40B4-BE49-F238E27FC236}">
              <a16:creationId xmlns="" xmlns:a16="http://schemas.microsoft.com/office/drawing/2014/main" id="{00000000-0008-0000-0600-0000B7020000}"/>
            </a:ext>
          </a:extLst>
        </xdr:cNvPr>
        <xdr:cNvCxnSpPr/>
      </xdr:nvCxnSpPr>
      <xdr:spPr>
        <a:xfrm flipV="1">
          <a:off x="13703300" y="16998348"/>
          <a:ext cx="889000" cy="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6" name="フローチャート: 判断 695">
          <a:extLst>
            <a:ext uri="{FF2B5EF4-FFF2-40B4-BE49-F238E27FC236}">
              <a16:creationId xmlns="" xmlns:a16="http://schemas.microsoft.com/office/drawing/2014/main" id="{00000000-0008-0000-0600-0000B8020000}"/>
            </a:ext>
          </a:extLst>
        </xdr:cNvPr>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85027</xdr:rowOff>
    </xdr:from>
    <xdr:ext cx="534377" cy="259045"/>
    <xdr:sp macro="" textlink="">
      <xdr:nvSpPr>
        <xdr:cNvPr id="697" name="テキスト ボックス 696">
          <a:extLst>
            <a:ext uri="{FF2B5EF4-FFF2-40B4-BE49-F238E27FC236}">
              <a16:creationId xmlns="" xmlns:a16="http://schemas.microsoft.com/office/drawing/2014/main" id="{00000000-0008-0000-0600-0000B9020000}"/>
            </a:ext>
          </a:extLst>
        </xdr:cNvPr>
        <xdr:cNvSpPr txBox="1"/>
      </xdr:nvSpPr>
      <xdr:spPr>
        <a:xfrm>
          <a:off x="14325111" y="167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28459</xdr:rowOff>
    </xdr:from>
    <xdr:to>
      <xdr:col>71</xdr:col>
      <xdr:colOff>177800</xdr:colOff>
      <xdr:row>99</xdr:row>
      <xdr:rowOff>36450</xdr:rowOff>
    </xdr:to>
    <xdr:cxnSp macro="">
      <xdr:nvCxnSpPr>
        <xdr:cNvPr id="698" name="直線コネクタ 697">
          <a:extLst>
            <a:ext uri="{FF2B5EF4-FFF2-40B4-BE49-F238E27FC236}">
              <a16:creationId xmlns="" xmlns:a16="http://schemas.microsoft.com/office/drawing/2014/main" id="{00000000-0008-0000-0600-0000BA020000}"/>
            </a:ext>
          </a:extLst>
        </xdr:cNvPr>
        <xdr:cNvCxnSpPr/>
      </xdr:nvCxnSpPr>
      <xdr:spPr>
        <a:xfrm flipV="1">
          <a:off x="12814300" y="17002009"/>
          <a:ext cx="889000" cy="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138297</xdr:rowOff>
    </xdr:from>
    <xdr:to>
      <xdr:col>72</xdr:col>
      <xdr:colOff>38100</xdr:colOff>
      <xdr:row>99</xdr:row>
      <xdr:rowOff>68447</xdr:rowOff>
    </xdr:to>
    <xdr:sp macro="" textlink="">
      <xdr:nvSpPr>
        <xdr:cNvPr id="699" name="フローチャート: 判断 698">
          <a:extLst>
            <a:ext uri="{FF2B5EF4-FFF2-40B4-BE49-F238E27FC236}">
              <a16:creationId xmlns="" xmlns:a16="http://schemas.microsoft.com/office/drawing/2014/main" id="{00000000-0008-0000-0600-0000BB020000}"/>
            </a:ext>
          </a:extLst>
        </xdr:cNvPr>
        <xdr:cNvSpPr/>
      </xdr:nvSpPr>
      <xdr:spPr>
        <a:xfrm>
          <a:off x="13652500" y="1694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84974</xdr:rowOff>
    </xdr:from>
    <xdr:ext cx="534377" cy="259045"/>
    <xdr:sp macro="" textlink="">
      <xdr:nvSpPr>
        <xdr:cNvPr id="700" name="テキスト ボックス 699">
          <a:extLst>
            <a:ext uri="{FF2B5EF4-FFF2-40B4-BE49-F238E27FC236}">
              <a16:creationId xmlns="" xmlns:a16="http://schemas.microsoft.com/office/drawing/2014/main" id="{00000000-0008-0000-0600-0000BC020000}"/>
            </a:ext>
          </a:extLst>
        </xdr:cNvPr>
        <xdr:cNvSpPr txBox="1"/>
      </xdr:nvSpPr>
      <xdr:spPr>
        <a:xfrm>
          <a:off x="13436111" y="1671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1" name="フローチャート: 判断 700">
          <a:extLst>
            <a:ext uri="{FF2B5EF4-FFF2-40B4-BE49-F238E27FC236}">
              <a16:creationId xmlns="" xmlns:a16="http://schemas.microsoft.com/office/drawing/2014/main" id="{00000000-0008-0000-0600-0000BD020000}"/>
            </a:ext>
          </a:extLst>
        </xdr:cNvPr>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87507</xdr:rowOff>
    </xdr:from>
    <xdr:ext cx="534377" cy="259045"/>
    <xdr:sp macro="" textlink="">
      <xdr:nvSpPr>
        <xdr:cNvPr id="702" name="テキスト ボックス 701">
          <a:extLst>
            <a:ext uri="{FF2B5EF4-FFF2-40B4-BE49-F238E27FC236}">
              <a16:creationId xmlns="" xmlns:a16="http://schemas.microsoft.com/office/drawing/2014/main" id="{00000000-0008-0000-0600-0000BE020000}"/>
            </a:ext>
          </a:extLst>
        </xdr:cNvPr>
        <xdr:cNvSpPr txBox="1"/>
      </xdr:nvSpPr>
      <xdr:spPr>
        <a:xfrm>
          <a:off x="12547111" y="1671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142345</xdr:rowOff>
    </xdr:from>
    <xdr:to>
      <xdr:col>85</xdr:col>
      <xdr:colOff>177800</xdr:colOff>
      <xdr:row>99</xdr:row>
      <xdr:rowOff>72495</xdr:rowOff>
    </xdr:to>
    <xdr:sp macro="" textlink="">
      <xdr:nvSpPr>
        <xdr:cNvPr id="708" name="楕円 707">
          <a:extLst>
            <a:ext uri="{FF2B5EF4-FFF2-40B4-BE49-F238E27FC236}">
              <a16:creationId xmlns="" xmlns:a16="http://schemas.microsoft.com/office/drawing/2014/main" id="{00000000-0008-0000-0600-0000C4020000}"/>
            </a:ext>
          </a:extLst>
        </xdr:cNvPr>
        <xdr:cNvSpPr/>
      </xdr:nvSpPr>
      <xdr:spPr>
        <a:xfrm>
          <a:off x="16268700" y="1694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104631</xdr:rowOff>
    </xdr:from>
    <xdr:ext cx="534377" cy="259045"/>
    <xdr:sp macro="" textlink="">
      <xdr:nvSpPr>
        <xdr:cNvPr id="709" name="積立金該当値テキスト">
          <a:extLst>
            <a:ext uri="{FF2B5EF4-FFF2-40B4-BE49-F238E27FC236}">
              <a16:creationId xmlns="" xmlns:a16="http://schemas.microsoft.com/office/drawing/2014/main" id="{00000000-0008-0000-0600-0000C5020000}"/>
            </a:ext>
          </a:extLst>
        </xdr:cNvPr>
        <xdr:cNvSpPr txBox="1"/>
      </xdr:nvSpPr>
      <xdr:spPr>
        <a:xfrm>
          <a:off x="16370300" y="1690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128448</xdr:rowOff>
    </xdr:from>
    <xdr:to>
      <xdr:col>81</xdr:col>
      <xdr:colOff>101600</xdr:colOff>
      <xdr:row>99</xdr:row>
      <xdr:rowOff>58598</xdr:rowOff>
    </xdr:to>
    <xdr:sp macro="" textlink="">
      <xdr:nvSpPr>
        <xdr:cNvPr id="710" name="楕円 709">
          <a:extLst>
            <a:ext uri="{FF2B5EF4-FFF2-40B4-BE49-F238E27FC236}">
              <a16:creationId xmlns="" xmlns:a16="http://schemas.microsoft.com/office/drawing/2014/main" id="{00000000-0008-0000-0600-0000C6020000}"/>
            </a:ext>
          </a:extLst>
        </xdr:cNvPr>
        <xdr:cNvSpPr/>
      </xdr:nvSpPr>
      <xdr:spPr>
        <a:xfrm>
          <a:off x="15430500" y="1693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75125</xdr:rowOff>
    </xdr:from>
    <xdr:ext cx="534377" cy="259045"/>
    <xdr:sp macro="" textlink="">
      <xdr:nvSpPr>
        <xdr:cNvPr id="711" name="テキスト ボックス 710">
          <a:extLst>
            <a:ext uri="{FF2B5EF4-FFF2-40B4-BE49-F238E27FC236}">
              <a16:creationId xmlns="" xmlns:a16="http://schemas.microsoft.com/office/drawing/2014/main" id="{00000000-0008-0000-0600-0000C7020000}"/>
            </a:ext>
          </a:extLst>
        </xdr:cNvPr>
        <xdr:cNvSpPr txBox="1"/>
      </xdr:nvSpPr>
      <xdr:spPr>
        <a:xfrm>
          <a:off x="15214111" y="1670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145448</xdr:rowOff>
    </xdr:from>
    <xdr:to>
      <xdr:col>76</xdr:col>
      <xdr:colOff>165100</xdr:colOff>
      <xdr:row>99</xdr:row>
      <xdr:rowOff>75598</xdr:rowOff>
    </xdr:to>
    <xdr:sp macro="" textlink="">
      <xdr:nvSpPr>
        <xdr:cNvPr id="712" name="楕円 711">
          <a:extLst>
            <a:ext uri="{FF2B5EF4-FFF2-40B4-BE49-F238E27FC236}">
              <a16:creationId xmlns="" xmlns:a16="http://schemas.microsoft.com/office/drawing/2014/main" id="{00000000-0008-0000-0600-0000C8020000}"/>
            </a:ext>
          </a:extLst>
        </xdr:cNvPr>
        <xdr:cNvSpPr/>
      </xdr:nvSpPr>
      <xdr:spPr>
        <a:xfrm>
          <a:off x="14541500" y="169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66725</xdr:rowOff>
    </xdr:from>
    <xdr:ext cx="534377" cy="259045"/>
    <xdr:sp macro="" textlink="">
      <xdr:nvSpPr>
        <xdr:cNvPr id="713" name="テキスト ボックス 712">
          <a:extLst>
            <a:ext uri="{FF2B5EF4-FFF2-40B4-BE49-F238E27FC236}">
              <a16:creationId xmlns="" xmlns:a16="http://schemas.microsoft.com/office/drawing/2014/main" id="{00000000-0008-0000-0600-0000C9020000}"/>
            </a:ext>
          </a:extLst>
        </xdr:cNvPr>
        <xdr:cNvSpPr txBox="1"/>
      </xdr:nvSpPr>
      <xdr:spPr>
        <a:xfrm>
          <a:off x="14325111" y="1704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149109</xdr:rowOff>
    </xdr:from>
    <xdr:to>
      <xdr:col>72</xdr:col>
      <xdr:colOff>38100</xdr:colOff>
      <xdr:row>99</xdr:row>
      <xdr:rowOff>79259</xdr:rowOff>
    </xdr:to>
    <xdr:sp macro="" textlink="">
      <xdr:nvSpPr>
        <xdr:cNvPr id="714" name="楕円 713">
          <a:extLst>
            <a:ext uri="{FF2B5EF4-FFF2-40B4-BE49-F238E27FC236}">
              <a16:creationId xmlns="" xmlns:a16="http://schemas.microsoft.com/office/drawing/2014/main" id="{00000000-0008-0000-0600-0000CA020000}"/>
            </a:ext>
          </a:extLst>
        </xdr:cNvPr>
        <xdr:cNvSpPr/>
      </xdr:nvSpPr>
      <xdr:spPr>
        <a:xfrm>
          <a:off x="13652500" y="1695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70386</xdr:rowOff>
    </xdr:from>
    <xdr:ext cx="469744" cy="259045"/>
    <xdr:sp macro="" textlink="">
      <xdr:nvSpPr>
        <xdr:cNvPr id="715" name="テキスト ボックス 714">
          <a:extLst>
            <a:ext uri="{FF2B5EF4-FFF2-40B4-BE49-F238E27FC236}">
              <a16:creationId xmlns="" xmlns:a16="http://schemas.microsoft.com/office/drawing/2014/main" id="{00000000-0008-0000-0600-0000CB020000}"/>
            </a:ext>
          </a:extLst>
        </xdr:cNvPr>
        <xdr:cNvSpPr txBox="1"/>
      </xdr:nvSpPr>
      <xdr:spPr>
        <a:xfrm>
          <a:off x="13468428" y="1704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157100</xdr:rowOff>
    </xdr:from>
    <xdr:to>
      <xdr:col>67</xdr:col>
      <xdr:colOff>101600</xdr:colOff>
      <xdr:row>99</xdr:row>
      <xdr:rowOff>87250</xdr:rowOff>
    </xdr:to>
    <xdr:sp macro="" textlink="">
      <xdr:nvSpPr>
        <xdr:cNvPr id="716" name="楕円 715">
          <a:extLst>
            <a:ext uri="{FF2B5EF4-FFF2-40B4-BE49-F238E27FC236}">
              <a16:creationId xmlns="" xmlns:a16="http://schemas.microsoft.com/office/drawing/2014/main" id="{00000000-0008-0000-0600-0000CC020000}"/>
            </a:ext>
          </a:extLst>
        </xdr:cNvPr>
        <xdr:cNvSpPr/>
      </xdr:nvSpPr>
      <xdr:spPr>
        <a:xfrm>
          <a:off x="12763500" y="1695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78377</xdr:rowOff>
    </xdr:from>
    <xdr:ext cx="469744" cy="259045"/>
    <xdr:sp macro="" textlink="">
      <xdr:nvSpPr>
        <xdr:cNvPr id="717" name="テキスト ボックス 716">
          <a:extLst>
            <a:ext uri="{FF2B5EF4-FFF2-40B4-BE49-F238E27FC236}">
              <a16:creationId xmlns="" xmlns:a16="http://schemas.microsoft.com/office/drawing/2014/main" id="{00000000-0008-0000-0600-0000CD020000}"/>
            </a:ext>
          </a:extLst>
        </xdr:cNvPr>
        <xdr:cNvSpPr txBox="1"/>
      </xdr:nvSpPr>
      <xdr:spPr>
        <a:xfrm>
          <a:off x="12579428" y="1705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 xmlns:a16="http://schemas.microsoft.com/office/drawing/2014/main" id="{00000000-0008-0000-06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 xmlns:a16="http://schemas.microsoft.com/office/drawing/2014/main" id="{00000000-0008-0000-06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 xmlns:a16="http://schemas.microsoft.com/office/drawing/2014/main" id="{00000000-0008-0000-06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a:extLst>
            <a:ext uri="{FF2B5EF4-FFF2-40B4-BE49-F238E27FC236}">
              <a16:creationId xmlns="" xmlns:a16="http://schemas.microsoft.com/office/drawing/2014/main" id="{00000000-0008-0000-0600-0000D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 xmlns:a16="http://schemas.microsoft.com/office/drawing/2014/main" id="{00000000-0008-0000-06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 xmlns:a16="http://schemas.microsoft.com/office/drawing/2014/main" id="{00000000-0008-0000-06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 xmlns:a16="http://schemas.microsoft.com/office/drawing/2014/main" id="{00000000-0008-0000-06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 xmlns:a16="http://schemas.microsoft.com/office/drawing/2014/main" id="{00000000-0008-0000-06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9" name="直線コネクタ 738">
          <a:extLst>
            <a:ext uri="{FF2B5EF4-FFF2-40B4-BE49-F238E27FC236}">
              <a16:creationId xmlns="" xmlns:a16="http://schemas.microsoft.com/office/drawing/2014/main" id="{00000000-0008-0000-0600-0000E3020000}"/>
            </a:ext>
          </a:extLst>
        </xdr:cNvPr>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 xmlns:a16="http://schemas.microsoft.com/office/drawing/2014/main" id="{00000000-0008-0000-06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 xmlns:a16="http://schemas.microsoft.com/office/drawing/2014/main" id="{00000000-0008-0000-06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2" name="投資及び出資金最大値テキスト">
          <a:extLst>
            <a:ext uri="{FF2B5EF4-FFF2-40B4-BE49-F238E27FC236}">
              <a16:creationId xmlns="" xmlns:a16="http://schemas.microsoft.com/office/drawing/2014/main" id="{00000000-0008-0000-0600-0000E6020000}"/>
            </a:ext>
          </a:extLst>
        </xdr:cNvPr>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3" name="直線コネクタ 742">
          <a:extLst>
            <a:ext uri="{FF2B5EF4-FFF2-40B4-BE49-F238E27FC236}">
              <a16:creationId xmlns="" xmlns:a16="http://schemas.microsoft.com/office/drawing/2014/main" id="{00000000-0008-0000-0600-0000E7020000}"/>
            </a:ext>
          </a:extLst>
        </xdr:cNvPr>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 xmlns:a16="http://schemas.microsoft.com/office/drawing/2014/main" id="{00000000-0008-0000-06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7261</xdr:rowOff>
    </xdr:from>
    <xdr:ext cx="469744" cy="259045"/>
    <xdr:sp macro="" textlink="">
      <xdr:nvSpPr>
        <xdr:cNvPr id="745" name="投資及び出資金平均値テキスト">
          <a:extLst>
            <a:ext uri="{FF2B5EF4-FFF2-40B4-BE49-F238E27FC236}">
              <a16:creationId xmlns="" xmlns:a16="http://schemas.microsoft.com/office/drawing/2014/main" id="{00000000-0008-0000-0600-0000E9020000}"/>
            </a:ext>
          </a:extLst>
        </xdr:cNvPr>
        <xdr:cNvSpPr txBox="1"/>
      </xdr:nvSpPr>
      <xdr:spPr>
        <a:xfrm>
          <a:off x="22212300" y="635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6" name="フローチャート: 判断 745">
          <a:extLst>
            <a:ext uri="{FF2B5EF4-FFF2-40B4-BE49-F238E27FC236}">
              <a16:creationId xmlns="" xmlns:a16="http://schemas.microsoft.com/office/drawing/2014/main" id="{00000000-0008-0000-0600-0000EA020000}"/>
            </a:ext>
          </a:extLst>
        </xdr:cNvPr>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 xmlns:a16="http://schemas.microsoft.com/office/drawing/2014/main" id="{00000000-0008-0000-06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8" name="フローチャート: 判断 747">
          <a:extLst>
            <a:ext uri="{FF2B5EF4-FFF2-40B4-BE49-F238E27FC236}">
              <a16:creationId xmlns="" xmlns:a16="http://schemas.microsoft.com/office/drawing/2014/main" id="{00000000-0008-0000-0600-0000EC020000}"/>
            </a:ext>
          </a:extLst>
        </xdr:cNvPr>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108546</xdr:rowOff>
    </xdr:from>
    <xdr:ext cx="469744" cy="259045"/>
    <xdr:sp macro="" textlink="">
      <xdr:nvSpPr>
        <xdr:cNvPr id="749" name="テキスト ボックス 748">
          <a:extLst>
            <a:ext uri="{FF2B5EF4-FFF2-40B4-BE49-F238E27FC236}">
              <a16:creationId xmlns="" xmlns:a16="http://schemas.microsoft.com/office/drawing/2014/main" id="{00000000-0008-0000-0600-0000ED020000}"/>
            </a:ext>
          </a:extLst>
        </xdr:cNvPr>
        <xdr:cNvSpPr txBox="1"/>
      </xdr:nvSpPr>
      <xdr:spPr>
        <a:xfrm>
          <a:off x="21088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 xmlns:a16="http://schemas.microsoft.com/office/drawing/2014/main" id="{00000000-0008-0000-06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1" name="フローチャート: 判断 750">
          <a:extLst>
            <a:ext uri="{FF2B5EF4-FFF2-40B4-BE49-F238E27FC236}">
              <a16:creationId xmlns="" xmlns:a16="http://schemas.microsoft.com/office/drawing/2014/main" id="{00000000-0008-0000-0600-0000EF020000}"/>
            </a:ext>
          </a:extLst>
        </xdr:cNvPr>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127383</xdr:rowOff>
    </xdr:from>
    <xdr:ext cx="378565" cy="259045"/>
    <xdr:sp macro="" textlink="">
      <xdr:nvSpPr>
        <xdr:cNvPr id="752" name="テキスト ボックス 751">
          <a:extLst>
            <a:ext uri="{FF2B5EF4-FFF2-40B4-BE49-F238E27FC236}">
              <a16:creationId xmlns="" xmlns:a16="http://schemas.microsoft.com/office/drawing/2014/main" id="{00000000-0008-0000-0600-0000F0020000}"/>
            </a:ext>
          </a:extLst>
        </xdr:cNvPr>
        <xdr:cNvSpPr txBox="1"/>
      </xdr:nvSpPr>
      <xdr:spPr>
        <a:xfrm>
          <a:off x="20245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 xmlns:a16="http://schemas.microsoft.com/office/drawing/2014/main" id="{00000000-0008-0000-06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32756</xdr:rowOff>
    </xdr:from>
    <xdr:to>
      <xdr:col>102</xdr:col>
      <xdr:colOff>165100</xdr:colOff>
      <xdr:row>38</xdr:row>
      <xdr:rowOff>134356</xdr:rowOff>
    </xdr:to>
    <xdr:sp macro="" textlink="">
      <xdr:nvSpPr>
        <xdr:cNvPr id="754" name="フローチャート: 判断 753">
          <a:extLst>
            <a:ext uri="{FF2B5EF4-FFF2-40B4-BE49-F238E27FC236}">
              <a16:creationId xmlns="" xmlns:a16="http://schemas.microsoft.com/office/drawing/2014/main" id="{00000000-0008-0000-0600-0000F2020000}"/>
            </a:ext>
          </a:extLst>
        </xdr:cNvPr>
        <xdr:cNvSpPr/>
      </xdr:nvSpPr>
      <xdr:spPr>
        <a:xfrm>
          <a:off x="19494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150883</xdr:rowOff>
    </xdr:from>
    <xdr:ext cx="378565" cy="259045"/>
    <xdr:sp macro="" textlink="">
      <xdr:nvSpPr>
        <xdr:cNvPr id="755" name="テキスト ボックス 754">
          <a:extLst>
            <a:ext uri="{FF2B5EF4-FFF2-40B4-BE49-F238E27FC236}">
              <a16:creationId xmlns="" xmlns:a16="http://schemas.microsoft.com/office/drawing/2014/main" id="{00000000-0008-0000-0600-0000F3020000}"/>
            </a:ext>
          </a:extLst>
        </xdr:cNvPr>
        <xdr:cNvSpPr txBox="1"/>
      </xdr:nvSpPr>
      <xdr:spPr>
        <a:xfrm>
          <a:off x="19356017" y="632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6" name="フローチャート: 判断 755">
          <a:extLst>
            <a:ext uri="{FF2B5EF4-FFF2-40B4-BE49-F238E27FC236}">
              <a16:creationId xmlns="" xmlns:a16="http://schemas.microsoft.com/office/drawing/2014/main" id="{00000000-0008-0000-0600-0000F4020000}"/>
            </a:ext>
          </a:extLst>
        </xdr:cNvPr>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152620</xdr:rowOff>
    </xdr:from>
    <xdr:ext cx="378565" cy="259045"/>
    <xdr:sp macro="" textlink="">
      <xdr:nvSpPr>
        <xdr:cNvPr id="757" name="テキスト ボックス 756">
          <a:extLst>
            <a:ext uri="{FF2B5EF4-FFF2-40B4-BE49-F238E27FC236}">
              <a16:creationId xmlns="" xmlns:a16="http://schemas.microsoft.com/office/drawing/2014/main" id="{00000000-0008-0000-0600-0000F5020000}"/>
            </a:ext>
          </a:extLst>
        </xdr:cNvPr>
        <xdr:cNvSpPr txBox="1"/>
      </xdr:nvSpPr>
      <xdr:spPr>
        <a:xfrm>
          <a:off x="18467017" y="632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 xmlns:a16="http://schemas.microsoft.com/office/drawing/2014/main" id="{00000000-0008-0000-06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a:extLst>
            <a:ext uri="{FF2B5EF4-FFF2-40B4-BE49-F238E27FC236}">
              <a16:creationId xmlns="" xmlns:a16="http://schemas.microsoft.com/office/drawing/2014/main" id="{00000000-0008-0000-0600-0000F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 xmlns:a16="http://schemas.microsoft.com/office/drawing/2014/main" id="{00000000-0008-0000-06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 xmlns:a16="http://schemas.microsoft.com/office/drawing/2014/main" id="{00000000-0008-0000-06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 xmlns:a16="http://schemas.microsoft.com/office/drawing/2014/main" id="{00000000-0008-0000-06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 xmlns:a16="http://schemas.microsoft.com/office/drawing/2014/main" id="{00000000-0008-0000-06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 xmlns:a16="http://schemas.microsoft.com/office/drawing/2014/main" id="{00000000-0008-0000-06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 xmlns:a16="http://schemas.microsoft.com/office/drawing/2014/main" id="{00000000-0008-0000-06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 xmlns:a16="http://schemas.microsoft.com/office/drawing/2014/main" id="{00000000-0008-0000-06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 xmlns:a16="http://schemas.microsoft.com/office/drawing/2014/main" id="{00000000-0008-0000-06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 xmlns:a16="http://schemas.microsoft.com/office/drawing/2014/main" id="{00000000-0008-0000-06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 xmlns:a16="http://schemas.microsoft.com/office/drawing/2014/main" id="{00000000-0008-0000-06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 xmlns:a16="http://schemas.microsoft.com/office/drawing/2014/main" id="{00000000-0008-0000-06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a:extLst>
            <a:ext uri="{FF2B5EF4-FFF2-40B4-BE49-F238E27FC236}">
              <a16:creationId xmlns="" xmlns:a16="http://schemas.microsoft.com/office/drawing/2014/main" id="{00000000-0008-0000-0600-000012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 xmlns:a16="http://schemas.microsoft.com/office/drawing/2014/main" id="{00000000-0008-0000-06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a:extLst>
            <a:ext uri="{FF2B5EF4-FFF2-40B4-BE49-F238E27FC236}">
              <a16:creationId xmlns="" xmlns:a16="http://schemas.microsoft.com/office/drawing/2014/main" id="{00000000-0008-0000-0600-000014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 xmlns:a16="http://schemas.microsoft.com/office/drawing/2014/main" id="{00000000-0008-0000-06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a:extLst>
            <a:ext uri="{FF2B5EF4-FFF2-40B4-BE49-F238E27FC236}">
              <a16:creationId xmlns="" xmlns:a16="http://schemas.microsoft.com/office/drawing/2014/main" id="{00000000-0008-0000-0600-000016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4" name="直線コネクタ 793">
          <a:extLst>
            <a:ext uri="{FF2B5EF4-FFF2-40B4-BE49-F238E27FC236}">
              <a16:creationId xmlns="" xmlns:a16="http://schemas.microsoft.com/office/drawing/2014/main" id="{00000000-0008-0000-0600-00001A030000}"/>
            </a:ext>
          </a:extLst>
        </xdr:cNvPr>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a:extLst>
            <a:ext uri="{FF2B5EF4-FFF2-40B4-BE49-F238E27FC236}">
              <a16:creationId xmlns="" xmlns:a16="http://schemas.microsoft.com/office/drawing/2014/main" id="{00000000-0008-0000-0600-00001B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 xmlns:a16="http://schemas.microsoft.com/office/drawing/2014/main" id="{00000000-0008-0000-06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7" name="貸付金最大値テキスト">
          <a:extLst>
            <a:ext uri="{FF2B5EF4-FFF2-40B4-BE49-F238E27FC236}">
              <a16:creationId xmlns="" xmlns:a16="http://schemas.microsoft.com/office/drawing/2014/main" id="{00000000-0008-0000-0600-00001D030000}"/>
            </a:ext>
          </a:extLst>
        </xdr:cNvPr>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8" name="直線コネクタ 797">
          <a:extLst>
            <a:ext uri="{FF2B5EF4-FFF2-40B4-BE49-F238E27FC236}">
              <a16:creationId xmlns="" xmlns:a16="http://schemas.microsoft.com/office/drawing/2014/main" id="{00000000-0008-0000-0600-00001E030000}"/>
            </a:ext>
          </a:extLst>
        </xdr:cNvPr>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92197</xdr:rowOff>
    </xdr:from>
    <xdr:to>
      <xdr:col>116</xdr:col>
      <xdr:colOff>63500</xdr:colOff>
      <xdr:row>58</xdr:row>
      <xdr:rowOff>111125</xdr:rowOff>
    </xdr:to>
    <xdr:cxnSp macro="">
      <xdr:nvCxnSpPr>
        <xdr:cNvPr id="799" name="直線コネクタ 798">
          <a:extLst>
            <a:ext uri="{FF2B5EF4-FFF2-40B4-BE49-F238E27FC236}">
              <a16:creationId xmlns="" xmlns:a16="http://schemas.microsoft.com/office/drawing/2014/main" id="{00000000-0008-0000-0600-00001F030000}"/>
            </a:ext>
          </a:extLst>
        </xdr:cNvPr>
        <xdr:cNvCxnSpPr/>
      </xdr:nvCxnSpPr>
      <xdr:spPr>
        <a:xfrm>
          <a:off x="21323300" y="10036297"/>
          <a:ext cx="838200" cy="1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48683</xdr:rowOff>
    </xdr:from>
    <xdr:ext cx="469744" cy="259045"/>
    <xdr:sp macro="" textlink="">
      <xdr:nvSpPr>
        <xdr:cNvPr id="800" name="貸付金平均値テキスト">
          <a:extLst>
            <a:ext uri="{FF2B5EF4-FFF2-40B4-BE49-F238E27FC236}">
              <a16:creationId xmlns="" xmlns:a16="http://schemas.microsoft.com/office/drawing/2014/main" id="{00000000-0008-0000-0600-000020030000}"/>
            </a:ext>
          </a:extLst>
        </xdr:cNvPr>
        <xdr:cNvSpPr txBox="1"/>
      </xdr:nvSpPr>
      <xdr:spPr>
        <a:xfrm>
          <a:off x="22212300" y="9821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1" name="フローチャート: 判断 800">
          <a:extLst>
            <a:ext uri="{FF2B5EF4-FFF2-40B4-BE49-F238E27FC236}">
              <a16:creationId xmlns="" xmlns:a16="http://schemas.microsoft.com/office/drawing/2014/main" id="{00000000-0008-0000-0600-000021030000}"/>
            </a:ext>
          </a:extLst>
        </xdr:cNvPr>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92197</xdr:rowOff>
    </xdr:from>
    <xdr:to>
      <xdr:col>111</xdr:col>
      <xdr:colOff>177800</xdr:colOff>
      <xdr:row>58</xdr:row>
      <xdr:rowOff>92563</xdr:rowOff>
    </xdr:to>
    <xdr:cxnSp macro="">
      <xdr:nvCxnSpPr>
        <xdr:cNvPr id="802" name="直線コネクタ 801">
          <a:extLst>
            <a:ext uri="{FF2B5EF4-FFF2-40B4-BE49-F238E27FC236}">
              <a16:creationId xmlns="" xmlns:a16="http://schemas.microsoft.com/office/drawing/2014/main" id="{00000000-0008-0000-0600-000022030000}"/>
            </a:ext>
          </a:extLst>
        </xdr:cNvPr>
        <xdr:cNvCxnSpPr/>
      </xdr:nvCxnSpPr>
      <xdr:spPr>
        <a:xfrm flipV="1">
          <a:off x="20434300" y="10036297"/>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3" name="フローチャート: 判断 802">
          <a:extLst>
            <a:ext uri="{FF2B5EF4-FFF2-40B4-BE49-F238E27FC236}">
              <a16:creationId xmlns="" xmlns:a16="http://schemas.microsoft.com/office/drawing/2014/main" id="{00000000-0008-0000-0600-000023030000}"/>
            </a:ext>
          </a:extLst>
        </xdr:cNvPr>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144528</xdr:rowOff>
    </xdr:from>
    <xdr:ext cx="469744" cy="259045"/>
    <xdr:sp macro="" textlink="">
      <xdr:nvSpPr>
        <xdr:cNvPr id="804" name="テキスト ボックス 803">
          <a:extLst>
            <a:ext uri="{FF2B5EF4-FFF2-40B4-BE49-F238E27FC236}">
              <a16:creationId xmlns="" xmlns:a16="http://schemas.microsoft.com/office/drawing/2014/main" id="{00000000-0008-0000-0600-000024030000}"/>
            </a:ext>
          </a:extLst>
        </xdr:cNvPr>
        <xdr:cNvSpPr txBox="1"/>
      </xdr:nvSpPr>
      <xdr:spPr>
        <a:xfrm>
          <a:off x="21088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92563</xdr:rowOff>
    </xdr:from>
    <xdr:to>
      <xdr:col>107</xdr:col>
      <xdr:colOff>50800</xdr:colOff>
      <xdr:row>58</xdr:row>
      <xdr:rowOff>92837</xdr:rowOff>
    </xdr:to>
    <xdr:cxnSp macro="">
      <xdr:nvCxnSpPr>
        <xdr:cNvPr id="805" name="直線コネクタ 804">
          <a:extLst>
            <a:ext uri="{FF2B5EF4-FFF2-40B4-BE49-F238E27FC236}">
              <a16:creationId xmlns="" xmlns:a16="http://schemas.microsoft.com/office/drawing/2014/main" id="{00000000-0008-0000-0600-000025030000}"/>
            </a:ext>
          </a:extLst>
        </xdr:cNvPr>
        <xdr:cNvCxnSpPr/>
      </xdr:nvCxnSpPr>
      <xdr:spPr>
        <a:xfrm flipV="1">
          <a:off x="19545300" y="10036663"/>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6" name="フローチャート: 判断 805">
          <a:extLst>
            <a:ext uri="{FF2B5EF4-FFF2-40B4-BE49-F238E27FC236}">
              <a16:creationId xmlns="" xmlns:a16="http://schemas.microsoft.com/office/drawing/2014/main" id="{00000000-0008-0000-0600-000026030000}"/>
            </a:ext>
          </a:extLst>
        </xdr:cNvPr>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137121</xdr:rowOff>
    </xdr:from>
    <xdr:ext cx="469744" cy="259045"/>
    <xdr:sp macro="" textlink="">
      <xdr:nvSpPr>
        <xdr:cNvPr id="807" name="テキスト ボックス 806">
          <a:extLst>
            <a:ext uri="{FF2B5EF4-FFF2-40B4-BE49-F238E27FC236}">
              <a16:creationId xmlns="" xmlns:a16="http://schemas.microsoft.com/office/drawing/2014/main" id="{00000000-0008-0000-0600-000027030000}"/>
            </a:ext>
          </a:extLst>
        </xdr:cNvPr>
        <xdr:cNvSpPr txBox="1"/>
      </xdr:nvSpPr>
      <xdr:spPr>
        <a:xfrm>
          <a:off x="20199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92837</xdr:rowOff>
    </xdr:from>
    <xdr:to>
      <xdr:col>102</xdr:col>
      <xdr:colOff>114300</xdr:colOff>
      <xdr:row>58</xdr:row>
      <xdr:rowOff>93157</xdr:rowOff>
    </xdr:to>
    <xdr:cxnSp macro="">
      <xdr:nvCxnSpPr>
        <xdr:cNvPr id="808" name="直線コネクタ 807">
          <a:extLst>
            <a:ext uri="{FF2B5EF4-FFF2-40B4-BE49-F238E27FC236}">
              <a16:creationId xmlns="" xmlns:a16="http://schemas.microsoft.com/office/drawing/2014/main" id="{00000000-0008-0000-0600-000028030000}"/>
            </a:ext>
          </a:extLst>
        </xdr:cNvPr>
        <xdr:cNvCxnSpPr/>
      </xdr:nvCxnSpPr>
      <xdr:spPr>
        <a:xfrm flipV="1">
          <a:off x="18656300" y="10036937"/>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33944</xdr:rowOff>
    </xdr:from>
    <xdr:to>
      <xdr:col>102</xdr:col>
      <xdr:colOff>165100</xdr:colOff>
      <xdr:row>58</xdr:row>
      <xdr:rowOff>135544</xdr:rowOff>
    </xdr:to>
    <xdr:sp macro="" textlink="">
      <xdr:nvSpPr>
        <xdr:cNvPr id="809" name="フローチャート: 判断 808">
          <a:extLst>
            <a:ext uri="{FF2B5EF4-FFF2-40B4-BE49-F238E27FC236}">
              <a16:creationId xmlns="" xmlns:a16="http://schemas.microsoft.com/office/drawing/2014/main" id="{00000000-0008-0000-0600-000029030000}"/>
            </a:ext>
          </a:extLst>
        </xdr:cNvPr>
        <xdr:cNvSpPr/>
      </xdr:nvSpPr>
      <xdr:spPr>
        <a:xfrm>
          <a:off x="19494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152071</xdr:rowOff>
    </xdr:from>
    <xdr:ext cx="469744" cy="259045"/>
    <xdr:sp macro="" textlink="">
      <xdr:nvSpPr>
        <xdr:cNvPr id="810" name="テキスト ボックス 809">
          <a:extLst>
            <a:ext uri="{FF2B5EF4-FFF2-40B4-BE49-F238E27FC236}">
              <a16:creationId xmlns="" xmlns:a16="http://schemas.microsoft.com/office/drawing/2014/main" id="{00000000-0008-0000-0600-00002A030000}"/>
            </a:ext>
          </a:extLst>
        </xdr:cNvPr>
        <xdr:cNvSpPr txBox="1"/>
      </xdr:nvSpPr>
      <xdr:spPr>
        <a:xfrm>
          <a:off x="19310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1" name="フローチャート: 判断 810">
          <a:extLst>
            <a:ext uri="{FF2B5EF4-FFF2-40B4-BE49-F238E27FC236}">
              <a16:creationId xmlns="" xmlns:a16="http://schemas.microsoft.com/office/drawing/2014/main" id="{00000000-0008-0000-0600-00002B030000}"/>
            </a:ext>
          </a:extLst>
        </xdr:cNvPr>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142059</xdr:rowOff>
    </xdr:from>
    <xdr:ext cx="469744" cy="259045"/>
    <xdr:sp macro="" textlink="">
      <xdr:nvSpPr>
        <xdr:cNvPr id="812" name="テキスト ボックス 811">
          <a:extLst>
            <a:ext uri="{FF2B5EF4-FFF2-40B4-BE49-F238E27FC236}">
              <a16:creationId xmlns="" xmlns:a16="http://schemas.microsoft.com/office/drawing/2014/main" id="{00000000-0008-0000-0600-00002C030000}"/>
            </a:ext>
          </a:extLst>
        </xdr:cNvPr>
        <xdr:cNvSpPr txBox="1"/>
      </xdr:nvSpPr>
      <xdr:spPr>
        <a:xfrm>
          <a:off x="18421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60325</xdr:rowOff>
    </xdr:from>
    <xdr:to>
      <xdr:col>116</xdr:col>
      <xdr:colOff>114300</xdr:colOff>
      <xdr:row>58</xdr:row>
      <xdr:rowOff>161925</xdr:rowOff>
    </xdr:to>
    <xdr:sp macro="" textlink="">
      <xdr:nvSpPr>
        <xdr:cNvPr id="818" name="楕円 817">
          <a:extLst>
            <a:ext uri="{FF2B5EF4-FFF2-40B4-BE49-F238E27FC236}">
              <a16:creationId xmlns="" xmlns:a16="http://schemas.microsoft.com/office/drawing/2014/main" id="{00000000-0008-0000-0600-000032030000}"/>
            </a:ext>
          </a:extLst>
        </xdr:cNvPr>
        <xdr:cNvSpPr/>
      </xdr:nvSpPr>
      <xdr:spPr>
        <a:xfrm>
          <a:off x="22110700" y="1000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4233</xdr:rowOff>
    </xdr:from>
    <xdr:ext cx="378565" cy="259045"/>
    <xdr:sp macro="" textlink="">
      <xdr:nvSpPr>
        <xdr:cNvPr id="819" name="貸付金該当値テキスト">
          <a:extLst>
            <a:ext uri="{FF2B5EF4-FFF2-40B4-BE49-F238E27FC236}">
              <a16:creationId xmlns="" xmlns:a16="http://schemas.microsoft.com/office/drawing/2014/main" id="{00000000-0008-0000-0600-000033030000}"/>
            </a:ext>
          </a:extLst>
        </xdr:cNvPr>
        <xdr:cNvSpPr txBox="1"/>
      </xdr:nvSpPr>
      <xdr:spPr>
        <a:xfrm>
          <a:off x="22212300" y="9948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41397</xdr:rowOff>
    </xdr:from>
    <xdr:to>
      <xdr:col>112</xdr:col>
      <xdr:colOff>38100</xdr:colOff>
      <xdr:row>58</xdr:row>
      <xdr:rowOff>142997</xdr:rowOff>
    </xdr:to>
    <xdr:sp macro="" textlink="">
      <xdr:nvSpPr>
        <xdr:cNvPr id="820" name="楕円 819">
          <a:extLst>
            <a:ext uri="{FF2B5EF4-FFF2-40B4-BE49-F238E27FC236}">
              <a16:creationId xmlns="" xmlns:a16="http://schemas.microsoft.com/office/drawing/2014/main" id="{00000000-0008-0000-0600-000034030000}"/>
            </a:ext>
          </a:extLst>
        </xdr:cNvPr>
        <xdr:cNvSpPr/>
      </xdr:nvSpPr>
      <xdr:spPr>
        <a:xfrm>
          <a:off x="21272500" y="998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134124</xdr:rowOff>
    </xdr:from>
    <xdr:ext cx="469744" cy="259045"/>
    <xdr:sp macro="" textlink="">
      <xdr:nvSpPr>
        <xdr:cNvPr id="821" name="テキスト ボックス 820">
          <a:extLst>
            <a:ext uri="{FF2B5EF4-FFF2-40B4-BE49-F238E27FC236}">
              <a16:creationId xmlns="" xmlns:a16="http://schemas.microsoft.com/office/drawing/2014/main" id="{00000000-0008-0000-0600-000035030000}"/>
            </a:ext>
          </a:extLst>
        </xdr:cNvPr>
        <xdr:cNvSpPr txBox="1"/>
      </xdr:nvSpPr>
      <xdr:spPr>
        <a:xfrm>
          <a:off x="21088428" y="1007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41763</xdr:rowOff>
    </xdr:from>
    <xdr:to>
      <xdr:col>107</xdr:col>
      <xdr:colOff>101600</xdr:colOff>
      <xdr:row>58</xdr:row>
      <xdr:rowOff>143363</xdr:rowOff>
    </xdr:to>
    <xdr:sp macro="" textlink="">
      <xdr:nvSpPr>
        <xdr:cNvPr id="822" name="楕円 821">
          <a:extLst>
            <a:ext uri="{FF2B5EF4-FFF2-40B4-BE49-F238E27FC236}">
              <a16:creationId xmlns="" xmlns:a16="http://schemas.microsoft.com/office/drawing/2014/main" id="{00000000-0008-0000-0600-000036030000}"/>
            </a:ext>
          </a:extLst>
        </xdr:cNvPr>
        <xdr:cNvSpPr/>
      </xdr:nvSpPr>
      <xdr:spPr>
        <a:xfrm>
          <a:off x="20383500" y="998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134490</xdr:rowOff>
    </xdr:from>
    <xdr:ext cx="469744" cy="259045"/>
    <xdr:sp macro="" textlink="">
      <xdr:nvSpPr>
        <xdr:cNvPr id="823" name="テキスト ボックス 822">
          <a:extLst>
            <a:ext uri="{FF2B5EF4-FFF2-40B4-BE49-F238E27FC236}">
              <a16:creationId xmlns="" xmlns:a16="http://schemas.microsoft.com/office/drawing/2014/main" id="{00000000-0008-0000-0600-000037030000}"/>
            </a:ext>
          </a:extLst>
        </xdr:cNvPr>
        <xdr:cNvSpPr txBox="1"/>
      </xdr:nvSpPr>
      <xdr:spPr>
        <a:xfrm>
          <a:off x="20199428" y="10078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42037</xdr:rowOff>
    </xdr:from>
    <xdr:to>
      <xdr:col>102</xdr:col>
      <xdr:colOff>165100</xdr:colOff>
      <xdr:row>58</xdr:row>
      <xdr:rowOff>143637</xdr:rowOff>
    </xdr:to>
    <xdr:sp macro="" textlink="">
      <xdr:nvSpPr>
        <xdr:cNvPr id="824" name="楕円 823">
          <a:extLst>
            <a:ext uri="{FF2B5EF4-FFF2-40B4-BE49-F238E27FC236}">
              <a16:creationId xmlns="" xmlns:a16="http://schemas.microsoft.com/office/drawing/2014/main" id="{00000000-0008-0000-0600-000038030000}"/>
            </a:ext>
          </a:extLst>
        </xdr:cNvPr>
        <xdr:cNvSpPr/>
      </xdr:nvSpPr>
      <xdr:spPr>
        <a:xfrm>
          <a:off x="19494500" y="998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134764</xdr:rowOff>
    </xdr:from>
    <xdr:ext cx="469744" cy="259045"/>
    <xdr:sp macro="" textlink="">
      <xdr:nvSpPr>
        <xdr:cNvPr id="825" name="テキスト ボックス 824">
          <a:extLst>
            <a:ext uri="{FF2B5EF4-FFF2-40B4-BE49-F238E27FC236}">
              <a16:creationId xmlns="" xmlns:a16="http://schemas.microsoft.com/office/drawing/2014/main" id="{00000000-0008-0000-0600-000039030000}"/>
            </a:ext>
          </a:extLst>
        </xdr:cNvPr>
        <xdr:cNvSpPr txBox="1"/>
      </xdr:nvSpPr>
      <xdr:spPr>
        <a:xfrm>
          <a:off x="19310428" y="1007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42357</xdr:rowOff>
    </xdr:from>
    <xdr:to>
      <xdr:col>98</xdr:col>
      <xdr:colOff>38100</xdr:colOff>
      <xdr:row>58</xdr:row>
      <xdr:rowOff>143957</xdr:rowOff>
    </xdr:to>
    <xdr:sp macro="" textlink="">
      <xdr:nvSpPr>
        <xdr:cNvPr id="826" name="楕円 825">
          <a:extLst>
            <a:ext uri="{FF2B5EF4-FFF2-40B4-BE49-F238E27FC236}">
              <a16:creationId xmlns="" xmlns:a16="http://schemas.microsoft.com/office/drawing/2014/main" id="{00000000-0008-0000-0600-00003A030000}"/>
            </a:ext>
          </a:extLst>
        </xdr:cNvPr>
        <xdr:cNvSpPr/>
      </xdr:nvSpPr>
      <xdr:spPr>
        <a:xfrm>
          <a:off x="18605500" y="998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135084</xdr:rowOff>
    </xdr:from>
    <xdr:ext cx="469744" cy="259045"/>
    <xdr:sp macro="" textlink="">
      <xdr:nvSpPr>
        <xdr:cNvPr id="827" name="テキスト ボックス 826">
          <a:extLst>
            <a:ext uri="{FF2B5EF4-FFF2-40B4-BE49-F238E27FC236}">
              <a16:creationId xmlns="" xmlns:a16="http://schemas.microsoft.com/office/drawing/2014/main" id="{00000000-0008-0000-0600-00003B030000}"/>
            </a:ext>
          </a:extLst>
        </xdr:cNvPr>
        <xdr:cNvSpPr txBox="1"/>
      </xdr:nvSpPr>
      <xdr:spPr>
        <a:xfrm>
          <a:off x="18421428" y="1007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a:extLst>
            <a:ext uri="{FF2B5EF4-FFF2-40B4-BE49-F238E27FC236}">
              <a16:creationId xmlns="" xmlns:a16="http://schemas.microsoft.com/office/drawing/2014/main" id="{00000000-0008-0000-0600-000046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a:extLst>
            <a:ext uri="{FF2B5EF4-FFF2-40B4-BE49-F238E27FC236}">
              <a16:creationId xmlns="" xmlns:a16="http://schemas.microsoft.com/office/drawing/2014/main" id="{00000000-0008-0000-0600-000047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a:extLst>
            <a:ext uri="{FF2B5EF4-FFF2-40B4-BE49-F238E27FC236}">
              <a16:creationId xmlns="" xmlns:a16="http://schemas.microsoft.com/office/drawing/2014/main" id="{00000000-0008-0000-0600-000048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a:extLst>
            <a:ext uri="{FF2B5EF4-FFF2-40B4-BE49-F238E27FC236}">
              <a16:creationId xmlns="" xmlns:a16="http://schemas.microsoft.com/office/drawing/2014/main" id="{00000000-0008-0000-0600-000049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a:extLst>
            <a:ext uri="{FF2B5EF4-FFF2-40B4-BE49-F238E27FC236}">
              <a16:creationId xmlns="" xmlns:a16="http://schemas.microsoft.com/office/drawing/2014/main" id="{00000000-0008-0000-0600-00004A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a:extLst>
            <a:ext uri="{FF2B5EF4-FFF2-40B4-BE49-F238E27FC236}">
              <a16:creationId xmlns="" xmlns:a16="http://schemas.microsoft.com/office/drawing/2014/main" id="{00000000-0008-0000-0600-00004B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a:extLst>
            <a:ext uri="{FF2B5EF4-FFF2-40B4-BE49-F238E27FC236}">
              <a16:creationId xmlns="" xmlns:a16="http://schemas.microsoft.com/office/drawing/2014/main" id="{00000000-0008-0000-0600-00004C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a:extLst>
            <a:ext uri="{FF2B5EF4-FFF2-40B4-BE49-F238E27FC236}">
              <a16:creationId xmlns="" xmlns:a16="http://schemas.microsoft.com/office/drawing/2014/main" id="{00000000-0008-0000-0600-00004D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a:extLst>
            <a:ext uri="{FF2B5EF4-FFF2-40B4-BE49-F238E27FC236}">
              <a16:creationId xmlns="" xmlns:a16="http://schemas.microsoft.com/office/drawing/2014/main" id="{00000000-0008-0000-0600-00004E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a:extLst>
            <a:ext uri="{FF2B5EF4-FFF2-40B4-BE49-F238E27FC236}">
              <a16:creationId xmlns="" xmlns:a16="http://schemas.microsoft.com/office/drawing/2014/main" id="{00000000-0008-0000-0600-00004F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8" name="テキスト ボックス 847">
          <a:extLst>
            <a:ext uri="{FF2B5EF4-FFF2-40B4-BE49-F238E27FC236}">
              <a16:creationId xmlns="" xmlns:a16="http://schemas.microsoft.com/office/drawing/2014/main" id="{00000000-0008-0000-0600-000050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a:extLst>
            <a:ext uri="{FF2B5EF4-FFF2-40B4-BE49-F238E27FC236}">
              <a16:creationId xmlns="" xmlns:a16="http://schemas.microsoft.com/office/drawing/2014/main" id="{00000000-0008-0000-0600-000051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0" name="テキスト ボックス 849">
          <a:extLst>
            <a:ext uri="{FF2B5EF4-FFF2-40B4-BE49-F238E27FC236}">
              <a16:creationId xmlns="" xmlns:a16="http://schemas.microsoft.com/office/drawing/2014/main" id="{00000000-0008-0000-0600-000052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4" name="直線コネクタ 853">
          <a:extLst>
            <a:ext uri="{FF2B5EF4-FFF2-40B4-BE49-F238E27FC236}">
              <a16:creationId xmlns="" xmlns:a16="http://schemas.microsoft.com/office/drawing/2014/main" id="{00000000-0008-0000-0600-000056030000}"/>
            </a:ext>
          </a:extLst>
        </xdr:cNvPr>
        <xdr:cNvCxnSpPr/>
      </xdr:nvCxnSpPr>
      <xdr:spPr>
        <a:xfrm flipV="1">
          <a:off x="221595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5" name="繰出金最小値テキスト">
          <a:extLst>
            <a:ext uri="{FF2B5EF4-FFF2-40B4-BE49-F238E27FC236}">
              <a16:creationId xmlns="" xmlns:a16="http://schemas.microsoft.com/office/drawing/2014/main" id="{00000000-0008-0000-0600-000057030000}"/>
            </a:ext>
          </a:extLst>
        </xdr:cNvPr>
        <xdr:cNvSpPr txBox="1"/>
      </xdr:nvSpPr>
      <xdr:spPr>
        <a:xfrm>
          <a:off x="222123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6" name="直線コネクタ 855">
          <a:extLst>
            <a:ext uri="{FF2B5EF4-FFF2-40B4-BE49-F238E27FC236}">
              <a16:creationId xmlns="" xmlns:a16="http://schemas.microsoft.com/office/drawing/2014/main" id="{00000000-0008-0000-0600-000058030000}"/>
            </a:ext>
          </a:extLst>
        </xdr:cNvPr>
        <xdr:cNvCxnSpPr/>
      </xdr:nvCxnSpPr>
      <xdr:spPr>
        <a:xfrm>
          <a:off x="22072600" y="135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7" name="繰出金最大値テキスト">
          <a:extLst>
            <a:ext uri="{FF2B5EF4-FFF2-40B4-BE49-F238E27FC236}">
              <a16:creationId xmlns="" xmlns:a16="http://schemas.microsoft.com/office/drawing/2014/main" id="{00000000-0008-0000-0600-000059030000}"/>
            </a:ext>
          </a:extLst>
        </xdr:cNvPr>
        <xdr:cNvSpPr txBox="1"/>
      </xdr:nvSpPr>
      <xdr:spPr>
        <a:xfrm>
          <a:off x="222123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58" name="直線コネクタ 857">
          <a:extLst>
            <a:ext uri="{FF2B5EF4-FFF2-40B4-BE49-F238E27FC236}">
              <a16:creationId xmlns="" xmlns:a16="http://schemas.microsoft.com/office/drawing/2014/main" id="{00000000-0008-0000-0600-00005A030000}"/>
            </a:ext>
          </a:extLst>
        </xdr:cNvPr>
        <xdr:cNvCxnSpPr/>
      </xdr:nvCxnSpPr>
      <xdr:spPr>
        <a:xfrm>
          <a:off x="22072600" y="119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90780</xdr:rowOff>
    </xdr:from>
    <xdr:to>
      <xdr:col>116</xdr:col>
      <xdr:colOff>63500</xdr:colOff>
      <xdr:row>74</xdr:row>
      <xdr:rowOff>102177</xdr:rowOff>
    </xdr:to>
    <xdr:cxnSp macro="">
      <xdr:nvCxnSpPr>
        <xdr:cNvPr id="859" name="直線コネクタ 858">
          <a:extLst>
            <a:ext uri="{FF2B5EF4-FFF2-40B4-BE49-F238E27FC236}">
              <a16:creationId xmlns="" xmlns:a16="http://schemas.microsoft.com/office/drawing/2014/main" id="{00000000-0008-0000-0600-00005B030000}"/>
            </a:ext>
          </a:extLst>
        </xdr:cNvPr>
        <xdr:cNvCxnSpPr/>
      </xdr:nvCxnSpPr>
      <xdr:spPr>
        <a:xfrm flipV="1">
          <a:off x="21323300" y="12778080"/>
          <a:ext cx="838200" cy="1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48288</xdr:rowOff>
    </xdr:from>
    <xdr:ext cx="534377" cy="259045"/>
    <xdr:sp macro="" textlink="">
      <xdr:nvSpPr>
        <xdr:cNvPr id="860" name="繰出金平均値テキスト">
          <a:extLst>
            <a:ext uri="{FF2B5EF4-FFF2-40B4-BE49-F238E27FC236}">
              <a16:creationId xmlns="" xmlns:a16="http://schemas.microsoft.com/office/drawing/2014/main" id="{00000000-0008-0000-0600-00005C030000}"/>
            </a:ext>
          </a:extLst>
        </xdr:cNvPr>
        <xdr:cNvSpPr txBox="1"/>
      </xdr:nvSpPr>
      <xdr:spPr>
        <a:xfrm>
          <a:off x="22212300" y="12907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61" name="フローチャート: 判断 860">
          <a:extLst>
            <a:ext uri="{FF2B5EF4-FFF2-40B4-BE49-F238E27FC236}">
              <a16:creationId xmlns="" xmlns:a16="http://schemas.microsoft.com/office/drawing/2014/main" id="{00000000-0008-0000-0600-00005D030000}"/>
            </a:ext>
          </a:extLst>
        </xdr:cNvPr>
        <xdr:cNvSpPr/>
      </xdr:nvSpPr>
      <xdr:spPr>
        <a:xfrm>
          <a:off x="221107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102177</xdr:rowOff>
    </xdr:from>
    <xdr:to>
      <xdr:col>111</xdr:col>
      <xdr:colOff>177800</xdr:colOff>
      <xdr:row>75</xdr:row>
      <xdr:rowOff>30004</xdr:rowOff>
    </xdr:to>
    <xdr:cxnSp macro="">
      <xdr:nvCxnSpPr>
        <xdr:cNvPr id="862" name="直線コネクタ 861">
          <a:extLst>
            <a:ext uri="{FF2B5EF4-FFF2-40B4-BE49-F238E27FC236}">
              <a16:creationId xmlns="" xmlns:a16="http://schemas.microsoft.com/office/drawing/2014/main" id="{00000000-0008-0000-0600-00005E030000}"/>
            </a:ext>
          </a:extLst>
        </xdr:cNvPr>
        <xdr:cNvCxnSpPr/>
      </xdr:nvCxnSpPr>
      <xdr:spPr>
        <a:xfrm flipV="1">
          <a:off x="20434300" y="12789477"/>
          <a:ext cx="889000" cy="9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63" name="フローチャート: 判断 862">
          <a:extLst>
            <a:ext uri="{FF2B5EF4-FFF2-40B4-BE49-F238E27FC236}">
              <a16:creationId xmlns="" xmlns:a16="http://schemas.microsoft.com/office/drawing/2014/main" id="{00000000-0008-0000-0600-00005F030000}"/>
            </a:ext>
          </a:extLst>
        </xdr:cNvPr>
        <xdr:cNvSpPr/>
      </xdr:nvSpPr>
      <xdr:spPr>
        <a:xfrm>
          <a:off x="21272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105699</xdr:rowOff>
    </xdr:from>
    <xdr:ext cx="534377" cy="259045"/>
    <xdr:sp macro="" textlink="">
      <xdr:nvSpPr>
        <xdr:cNvPr id="864" name="テキスト ボックス 863">
          <a:extLst>
            <a:ext uri="{FF2B5EF4-FFF2-40B4-BE49-F238E27FC236}">
              <a16:creationId xmlns="" xmlns:a16="http://schemas.microsoft.com/office/drawing/2014/main" id="{00000000-0008-0000-0600-000060030000}"/>
            </a:ext>
          </a:extLst>
        </xdr:cNvPr>
        <xdr:cNvSpPr txBox="1"/>
      </xdr:nvSpPr>
      <xdr:spPr>
        <a:xfrm>
          <a:off x="21056111" y="12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150509</xdr:rowOff>
    </xdr:from>
    <xdr:to>
      <xdr:col>107</xdr:col>
      <xdr:colOff>50800</xdr:colOff>
      <xdr:row>75</xdr:row>
      <xdr:rowOff>30004</xdr:rowOff>
    </xdr:to>
    <xdr:cxnSp macro="">
      <xdr:nvCxnSpPr>
        <xdr:cNvPr id="865" name="直線コネクタ 864">
          <a:extLst>
            <a:ext uri="{FF2B5EF4-FFF2-40B4-BE49-F238E27FC236}">
              <a16:creationId xmlns="" xmlns:a16="http://schemas.microsoft.com/office/drawing/2014/main" id="{00000000-0008-0000-0600-000061030000}"/>
            </a:ext>
          </a:extLst>
        </xdr:cNvPr>
        <xdr:cNvCxnSpPr/>
      </xdr:nvCxnSpPr>
      <xdr:spPr>
        <a:xfrm>
          <a:off x="19545300" y="12837809"/>
          <a:ext cx="889000" cy="5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6" name="フローチャート: 判断 865">
          <a:extLst>
            <a:ext uri="{FF2B5EF4-FFF2-40B4-BE49-F238E27FC236}">
              <a16:creationId xmlns="" xmlns:a16="http://schemas.microsoft.com/office/drawing/2014/main" id="{00000000-0008-0000-0600-000062030000}"/>
            </a:ext>
          </a:extLst>
        </xdr:cNvPr>
        <xdr:cNvSpPr/>
      </xdr:nvSpPr>
      <xdr:spPr>
        <a:xfrm>
          <a:off x="20383500"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106483</xdr:rowOff>
    </xdr:from>
    <xdr:ext cx="534377" cy="259045"/>
    <xdr:sp macro="" textlink="">
      <xdr:nvSpPr>
        <xdr:cNvPr id="867" name="テキスト ボックス 866">
          <a:extLst>
            <a:ext uri="{FF2B5EF4-FFF2-40B4-BE49-F238E27FC236}">
              <a16:creationId xmlns="" xmlns:a16="http://schemas.microsoft.com/office/drawing/2014/main" id="{00000000-0008-0000-0600-000063030000}"/>
            </a:ext>
          </a:extLst>
        </xdr:cNvPr>
        <xdr:cNvSpPr txBox="1"/>
      </xdr:nvSpPr>
      <xdr:spPr>
        <a:xfrm>
          <a:off x="20167111" y="1296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150509</xdr:rowOff>
    </xdr:from>
    <xdr:to>
      <xdr:col>102</xdr:col>
      <xdr:colOff>114300</xdr:colOff>
      <xdr:row>75</xdr:row>
      <xdr:rowOff>85293</xdr:rowOff>
    </xdr:to>
    <xdr:cxnSp macro="">
      <xdr:nvCxnSpPr>
        <xdr:cNvPr id="868" name="直線コネクタ 867">
          <a:extLst>
            <a:ext uri="{FF2B5EF4-FFF2-40B4-BE49-F238E27FC236}">
              <a16:creationId xmlns="" xmlns:a16="http://schemas.microsoft.com/office/drawing/2014/main" id="{00000000-0008-0000-0600-000064030000}"/>
            </a:ext>
          </a:extLst>
        </xdr:cNvPr>
        <xdr:cNvCxnSpPr/>
      </xdr:nvCxnSpPr>
      <xdr:spPr>
        <a:xfrm flipV="1">
          <a:off x="18656300" y="12837809"/>
          <a:ext cx="889000" cy="10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8041</xdr:rowOff>
    </xdr:from>
    <xdr:to>
      <xdr:col>102</xdr:col>
      <xdr:colOff>165100</xdr:colOff>
      <xdr:row>75</xdr:row>
      <xdr:rowOff>109641</xdr:rowOff>
    </xdr:to>
    <xdr:sp macro="" textlink="">
      <xdr:nvSpPr>
        <xdr:cNvPr id="869" name="フローチャート: 判断 868">
          <a:extLst>
            <a:ext uri="{FF2B5EF4-FFF2-40B4-BE49-F238E27FC236}">
              <a16:creationId xmlns="" xmlns:a16="http://schemas.microsoft.com/office/drawing/2014/main" id="{00000000-0008-0000-0600-000065030000}"/>
            </a:ext>
          </a:extLst>
        </xdr:cNvPr>
        <xdr:cNvSpPr/>
      </xdr:nvSpPr>
      <xdr:spPr>
        <a:xfrm>
          <a:off x="19494500" y="1286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100768</xdr:rowOff>
    </xdr:from>
    <xdr:ext cx="534377" cy="259045"/>
    <xdr:sp macro="" textlink="">
      <xdr:nvSpPr>
        <xdr:cNvPr id="870" name="テキスト ボックス 869">
          <a:extLst>
            <a:ext uri="{FF2B5EF4-FFF2-40B4-BE49-F238E27FC236}">
              <a16:creationId xmlns="" xmlns:a16="http://schemas.microsoft.com/office/drawing/2014/main" id="{00000000-0008-0000-0600-000066030000}"/>
            </a:ext>
          </a:extLst>
        </xdr:cNvPr>
        <xdr:cNvSpPr txBox="1"/>
      </xdr:nvSpPr>
      <xdr:spPr>
        <a:xfrm>
          <a:off x="19278111" y="1295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28419</xdr:rowOff>
    </xdr:from>
    <xdr:to>
      <xdr:col>98</xdr:col>
      <xdr:colOff>38100</xdr:colOff>
      <xdr:row>75</xdr:row>
      <xdr:rowOff>130019</xdr:rowOff>
    </xdr:to>
    <xdr:sp macro="" textlink="">
      <xdr:nvSpPr>
        <xdr:cNvPr id="871" name="フローチャート: 判断 870">
          <a:extLst>
            <a:ext uri="{FF2B5EF4-FFF2-40B4-BE49-F238E27FC236}">
              <a16:creationId xmlns="" xmlns:a16="http://schemas.microsoft.com/office/drawing/2014/main" id="{00000000-0008-0000-0600-000067030000}"/>
            </a:ext>
          </a:extLst>
        </xdr:cNvPr>
        <xdr:cNvSpPr/>
      </xdr:nvSpPr>
      <xdr:spPr>
        <a:xfrm>
          <a:off x="18605500" y="1288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146546</xdr:rowOff>
    </xdr:from>
    <xdr:ext cx="534377" cy="259045"/>
    <xdr:sp macro="" textlink="">
      <xdr:nvSpPr>
        <xdr:cNvPr id="872" name="テキスト ボックス 871">
          <a:extLst>
            <a:ext uri="{FF2B5EF4-FFF2-40B4-BE49-F238E27FC236}">
              <a16:creationId xmlns="" xmlns:a16="http://schemas.microsoft.com/office/drawing/2014/main" id="{00000000-0008-0000-0600-000068030000}"/>
            </a:ext>
          </a:extLst>
        </xdr:cNvPr>
        <xdr:cNvSpPr txBox="1"/>
      </xdr:nvSpPr>
      <xdr:spPr>
        <a:xfrm>
          <a:off x="18389111" y="1266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39980</xdr:rowOff>
    </xdr:from>
    <xdr:to>
      <xdr:col>116</xdr:col>
      <xdr:colOff>114300</xdr:colOff>
      <xdr:row>74</xdr:row>
      <xdr:rowOff>141580</xdr:rowOff>
    </xdr:to>
    <xdr:sp macro="" textlink="">
      <xdr:nvSpPr>
        <xdr:cNvPr id="878" name="楕円 877">
          <a:extLst>
            <a:ext uri="{FF2B5EF4-FFF2-40B4-BE49-F238E27FC236}">
              <a16:creationId xmlns="" xmlns:a16="http://schemas.microsoft.com/office/drawing/2014/main" id="{00000000-0008-0000-0600-00006E030000}"/>
            </a:ext>
          </a:extLst>
        </xdr:cNvPr>
        <xdr:cNvSpPr/>
      </xdr:nvSpPr>
      <xdr:spPr>
        <a:xfrm>
          <a:off x="22110700" y="1272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62857</xdr:rowOff>
    </xdr:from>
    <xdr:ext cx="534377" cy="259045"/>
    <xdr:sp macro="" textlink="">
      <xdr:nvSpPr>
        <xdr:cNvPr id="879" name="繰出金該当値テキスト">
          <a:extLst>
            <a:ext uri="{FF2B5EF4-FFF2-40B4-BE49-F238E27FC236}">
              <a16:creationId xmlns="" xmlns:a16="http://schemas.microsoft.com/office/drawing/2014/main" id="{00000000-0008-0000-0600-00006F030000}"/>
            </a:ext>
          </a:extLst>
        </xdr:cNvPr>
        <xdr:cNvSpPr txBox="1"/>
      </xdr:nvSpPr>
      <xdr:spPr>
        <a:xfrm>
          <a:off x="22212300" y="1257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51377</xdr:rowOff>
    </xdr:from>
    <xdr:to>
      <xdr:col>112</xdr:col>
      <xdr:colOff>38100</xdr:colOff>
      <xdr:row>74</xdr:row>
      <xdr:rowOff>152977</xdr:rowOff>
    </xdr:to>
    <xdr:sp macro="" textlink="">
      <xdr:nvSpPr>
        <xdr:cNvPr id="880" name="楕円 879">
          <a:extLst>
            <a:ext uri="{FF2B5EF4-FFF2-40B4-BE49-F238E27FC236}">
              <a16:creationId xmlns="" xmlns:a16="http://schemas.microsoft.com/office/drawing/2014/main" id="{00000000-0008-0000-0600-000070030000}"/>
            </a:ext>
          </a:extLst>
        </xdr:cNvPr>
        <xdr:cNvSpPr/>
      </xdr:nvSpPr>
      <xdr:spPr>
        <a:xfrm>
          <a:off x="21272500" y="1273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169504</xdr:rowOff>
    </xdr:from>
    <xdr:ext cx="534377" cy="259045"/>
    <xdr:sp macro="" textlink="">
      <xdr:nvSpPr>
        <xdr:cNvPr id="881" name="テキスト ボックス 880">
          <a:extLst>
            <a:ext uri="{FF2B5EF4-FFF2-40B4-BE49-F238E27FC236}">
              <a16:creationId xmlns="" xmlns:a16="http://schemas.microsoft.com/office/drawing/2014/main" id="{00000000-0008-0000-0600-000071030000}"/>
            </a:ext>
          </a:extLst>
        </xdr:cNvPr>
        <xdr:cNvSpPr txBox="1"/>
      </xdr:nvSpPr>
      <xdr:spPr>
        <a:xfrm>
          <a:off x="21056111" y="1251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150654</xdr:rowOff>
    </xdr:from>
    <xdr:to>
      <xdr:col>107</xdr:col>
      <xdr:colOff>101600</xdr:colOff>
      <xdr:row>75</xdr:row>
      <xdr:rowOff>80804</xdr:rowOff>
    </xdr:to>
    <xdr:sp macro="" textlink="">
      <xdr:nvSpPr>
        <xdr:cNvPr id="882" name="楕円 881">
          <a:extLst>
            <a:ext uri="{FF2B5EF4-FFF2-40B4-BE49-F238E27FC236}">
              <a16:creationId xmlns="" xmlns:a16="http://schemas.microsoft.com/office/drawing/2014/main" id="{00000000-0008-0000-0600-000072030000}"/>
            </a:ext>
          </a:extLst>
        </xdr:cNvPr>
        <xdr:cNvSpPr/>
      </xdr:nvSpPr>
      <xdr:spPr>
        <a:xfrm>
          <a:off x="20383500" y="1283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97331</xdr:rowOff>
    </xdr:from>
    <xdr:ext cx="534377" cy="259045"/>
    <xdr:sp macro="" textlink="">
      <xdr:nvSpPr>
        <xdr:cNvPr id="883" name="テキスト ボックス 882">
          <a:extLst>
            <a:ext uri="{FF2B5EF4-FFF2-40B4-BE49-F238E27FC236}">
              <a16:creationId xmlns="" xmlns:a16="http://schemas.microsoft.com/office/drawing/2014/main" id="{00000000-0008-0000-0600-000073030000}"/>
            </a:ext>
          </a:extLst>
        </xdr:cNvPr>
        <xdr:cNvSpPr txBox="1"/>
      </xdr:nvSpPr>
      <xdr:spPr>
        <a:xfrm>
          <a:off x="20167111" y="1261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99709</xdr:rowOff>
    </xdr:from>
    <xdr:to>
      <xdr:col>102</xdr:col>
      <xdr:colOff>165100</xdr:colOff>
      <xdr:row>75</xdr:row>
      <xdr:rowOff>29859</xdr:rowOff>
    </xdr:to>
    <xdr:sp macro="" textlink="">
      <xdr:nvSpPr>
        <xdr:cNvPr id="884" name="楕円 883">
          <a:extLst>
            <a:ext uri="{FF2B5EF4-FFF2-40B4-BE49-F238E27FC236}">
              <a16:creationId xmlns="" xmlns:a16="http://schemas.microsoft.com/office/drawing/2014/main" id="{00000000-0008-0000-0600-000074030000}"/>
            </a:ext>
          </a:extLst>
        </xdr:cNvPr>
        <xdr:cNvSpPr/>
      </xdr:nvSpPr>
      <xdr:spPr>
        <a:xfrm>
          <a:off x="19494500" y="1278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46386</xdr:rowOff>
    </xdr:from>
    <xdr:ext cx="534377" cy="259045"/>
    <xdr:sp macro="" textlink="">
      <xdr:nvSpPr>
        <xdr:cNvPr id="885" name="テキスト ボックス 884">
          <a:extLst>
            <a:ext uri="{FF2B5EF4-FFF2-40B4-BE49-F238E27FC236}">
              <a16:creationId xmlns="" xmlns:a16="http://schemas.microsoft.com/office/drawing/2014/main" id="{00000000-0008-0000-0600-000075030000}"/>
            </a:ext>
          </a:extLst>
        </xdr:cNvPr>
        <xdr:cNvSpPr txBox="1"/>
      </xdr:nvSpPr>
      <xdr:spPr>
        <a:xfrm>
          <a:off x="19278111" y="1256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34493</xdr:rowOff>
    </xdr:from>
    <xdr:to>
      <xdr:col>98</xdr:col>
      <xdr:colOff>38100</xdr:colOff>
      <xdr:row>75</xdr:row>
      <xdr:rowOff>136093</xdr:rowOff>
    </xdr:to>
    <xdr:sp macro="" textlink="">
      <xdr:nvSpPr>
        <xdr:cNvPr id="886" name="楕円 885">
          <a:extLst>
            <a:ext uri="{FF2B5EF4-FFF2-40B4-BE49-F238E27FC236}">
              <a16:creationId xmlns="" xmlns:a16="http://schemas.microsoft.com/office/drawing/2014/main" id="{00000000-0008-0000-0600-000076030000}"/>
            </a:ext>
          </a:extLst>
        </xdr:cNvPr>
        <xdr:cNvSpPr/>
      </xdr:nvSpPr>
      <xdr:spPr>
        <a:xfrm>
          <a:off x="18605500" y="1289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127219</xdr:rowOff>
    </xdr:from>
    <xdr:ext cx="534377" cy="259045"/>
    <xdr:sp macro="" textlink="">
      <xdr:nvSpPr>
        <xdr:cNvPr id="887" name="テキスト ボックス 886">
          <a:extLst>
            <a:ext uri="{FF2B5EF4-FFF2-40B4-BE49-F238E27FC236}">
              <a16:creationId xmlns="" xmlns:a16="http://schemas.microsoft.com/office/drawing/2014/main" id="{00000000-0008-0000-0600-000077030000}"/>
            </a:ext>
          </a:extLst>
        </xdr:cNvPr>
        <xdr:cNvSpPr txBox="1"/>
      </xdr:nvSpPr>
      <xdr:spPr>
        <a:xfrm>
          <a:off x="18389111" y="1298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体的に数値は前年並みとなっているものの、繰出金と普通建設事業費（うち更新整備）の上昇が目立っている。これは、町の人口減少も一因ではあるが、各特別会計への繰出金が増となっていること、し尿等下水道投入施設改修工事（</a:t>
          </a:r>
          <a:r>
            <a:rPr kumimoji="1" lang="en-US" altLang="ja-JP" sz="1300">
              <a:latin typeface="ＭＳ Ｐゴシック" panose="020B0600070205080204" pitchFamily="50" charset="-128"/>
              <a:ea typeface="ＭＳ Ｐゴシック" panose="020B0600070205080204" pitchFamily="50" charset="-128"/>
            </a:rPr>
            <a:t>99,670</a:t>
          </a:r>
          <a:r>
            <a:rPr kumimoji="1" lang="ja-JP" altLang="en-US" sz="1300">
              <a:latin typeface="ＭＳ Ｐゴシック" panose="020B0600070205080204" pitchFamily="50" charset="-128"/>
              <a:ea typeface="ＭＳ Ｐゴシック" panose="020B0600070205080204" pitchFamily="50" charset="-128"/>
            </a:rPr>
            <a:t>千円）に係る事業費が多かったことによる。今後、庁舎建て替えや施設の大規模改修が予定されている中で普通建設事業費は増えていくことが予想されるため、施設の重要性と優先順位を見極めながら、急激な数値の悪化を招かないよう適切に執行していく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神奈川県二宮町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28,792
28,564
9.08
8,086,069
7,724,123
250,516
5,734,621
7,104,280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a:extLst>
            <a:ext uri="{FF2B5EF4-FFF2-40B4-BE49-F238E27FC236}">
              <a16:creationId xmlns="" xmlns:a16="http://schemas.microsoft.com/office/drawing/2014/main" id="{00000000-0008-0000-0700-000038000000}"/>
            </a:ext>
          </a:extLst>
        </xdr:cNvPr>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a:extLst>
            <a:ext uri="{FF2B5EF4-FFF2-40B4-BE49-F238E27FC236}">
              <a16:creationId xmlns="" xmlns:a16="http://schemas.microsoft.com/office/drawing/2014/main" id="{00000000-0008-0000-0700-000039000000}"/>
            </a:ext>
          </a:extLst>
        </xdr:cNvPr>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a:extLst>
            <a:ext uri="{FF2B5EF4-FFF2-40B4-BE49-F238E27FC236}">
              <a16:creationId xmlns="" xmlns:a16="http://schemas.microsoft.com/office/drawing/2014/main" id="{00000000-0008-0000-0700-00003B000000}"/>
            </a:ext>
          </a:extLst>
        </xdr:cNvPr>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21209</xdr:rowOff>
    </xdr:from>
    <xdr:to>
      <xdr:col>24</xdr:col>
      <xdr:colOff>63500</xdr:colOff>
      <xdr:row>34</xdr:row>
      <xdr:rowOff>21209</xdr:rowOff>
    </xdr:to>
    <xdr:cxnSp macro="">
      <xdr:nvCxnSpPr>
        <xdr:cNvPr id="61" name="直線コネクタ 60">
          <a:extLst>
            <a:ext uri="{FF2B5EF4-FFF2-40B4-BE49-F238E27FC236}">
              <a16:creationId xmlns="" xmlns:a16="http://schemas.microsoft.com/office/drawing/2014/main" id="{00000000-0008-0000-0700-00003D000000}"/>
            </a:ext>
          </a:extLst>
        </xdr:cNvPr>
        <xdr:cNvCxnSpPr/>
      </xdr:nvCxnSpPr>
      <xdr:spPr>
        <a:xfrm>
          <a:off x="3797300" y="58505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143527</xdr:rowOff>
    </xdr:from>
    <xdr:ext cx="469744" cy="259045"/>
    <xdr:sp macro="" textlink="">
      <xdr:nvSpPr>
        <xdr:cNvPr id="62" name="議会費平均値テキスト">
          <a:extLst>
            <a:ext uri="{FF2B5EF4-FFF2-40B4-BE49-F238E27FC236}">
              <a16:creationId xmlns="" xmlns:a16="http://schemas.microsoft.com/office/drawing/2014/main" id="{00000000-0008-0000-0700-00003E000000}"/>
            </a:ext>
          </a:extLst>
        </xdr:cNvPr>
        <xdr:cNvSpPr txBox="1"/>
      </xdr:nvSpPr>
      <xdr:spPr>
        <a:xfrm>
          <a:off x="4686300" y="5972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a:extLst>
            <a:ext uri="{FF2B5EF4-FFF2-40B4-BE49-F238E27FC236}">
              <a16:creationId xmlns="" xmlns:a16="http://schemas.microsoft.com/office/drawing/2014/main" id="{00000000-0008-0000-0700-00003F000000}"/>
            </a:ext>
          </a:extLst>
        </xdr:cNvPr>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21209</xdr:rowOff>
    </xdr:from>
    <xdr:to>
      <xdr:col>19</xdr:col>
      <xdr:colOff>177800</xdr:colOff>
      <xdr:row>34</xdr:row>
      <xdr:rowOff>24638</xdr:rowOff>
    </xdr:to>
    <xdr:cxnSp macro="">
      <xdr:nvCxnSpPr>
        <xdr:cNvPr id="64" name="直線コネクタ 63">
          <a:extLst>
            <a:ext uri="{FF2B5EF4-FFF2-40B4-BE49-F238E27FC236}">
              <a16:creationId xmlns="" xmlns:a16="http://schemas.microsoft.com/office/drawing/2014/main" id="{00000000-0008-0000-0700-000040000000}"/>
            </a:ext>
          </a:extLst>
        </xdr:cNvPr>
        <xdr:cNvCxnSpPr/>
      </xdr:nvCxnSpPr>
      <xdr:spPr>
        <a:xfrm flipV="1">
          <a:off x="2908300" y="5850509"/>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a:extLst>
            <a:ext uri="{FF2B5EF4-FFF2-40B4-BE49-F238E27FC236}">
              <a16:creationId xmlns="" xmlns:a16="http://schemas.microsoft.com/office/drawing/2014/main" id="{00000000-0008-0000-0700-000041000000}"/>
            </a:ext>
          </a:extLst>
        </xdr:cNvPr>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77233</xdr:rowOff>
    </xdr:from>
    <xdr:ext cx="469744" cy="259045"/>
    <xdr:sp macro="" textlink="">
      <xdr:nvSpPr>
        <xdr:cNvPr id="66" name="テキスト ボックス 65">
          <a:extLst>
            <a:ext uri="{FF2B5EF4-FFF2-40B4-BE49-F238E27FC236}">
              <a16:creationId xmlns="" xmlns:a16="http://schemas.microsoft.com/office/drawing/2014/main" id="{00000000-0008-0000-0700-000042000000}"/>
            </a:ext>
          </a:extLst>
        </xdr:cNvPr>
        <xdr:cNvSpPr txBox="1"/>
      </xdr:nvSpPr>
      <xdr:spPr>
        <a:xfrm>
          <a:off x="3562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98552</xdr:rowOff>
    </xdr:from>
    <xdr:to>
      <xdr:col>15</xdr:col>
      <xdr:colOff>50800</xdr:colOff>
      <xdr:row>34</xdr:row>
      <xdr:rowOff>24638</xdr:rowOff>
    </xdr:to>
    <xdr:cxnSp macro="">
      <xdr:nvCxnSpPr>
        <xdr:cNvPr id="67" name="直線コネクタ 66">
          <a:extLst>
            <a:ext uri="{FF2B5EF4-FFF2-40B4-BE49-F238E27FC236}">
              <a16:creationId xmlns="" xmlns:a16="http://schemas.microsoft.com/office/drawing/2014/main" id="{00000000-0008-0000-0700-000043000000}"/>
            </a:ext>
          </a:extLst>
        </xdr:cNvPr>
        <xdr:cNvCxnSpPr/>
      </xdr:nvCxnSpPr>
      <xdr:spPr>
        <a:xfrm>
          <a:off x="2019300" y="5756402"/>
          <a:ext cx="889000" cy="9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a:extLst>
            <a:ext uri="{FF2B5EF4-FFF2-40B4-BE49-F238E27FC236}">
              <a16:creationId xmlns="" xmlns:a16="http://schemas.microsoft.com/office/drawing/2014/main" id="{00000000-0008-0000-0700-000044000000}"/>
            </a:ext>
          </a:extLst>
        </xdr:cNvPr>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69613</xdr:rowOff>
    </xdr:from>
    <xdr:ext cx="469744" cy="259045"/>
    <xdr:sp macro="" textlink="">
      <xdr:nvSpPr>
        <xdr:cNvPr id="69" name="テキスト ボックス 68">
          <a:extLst>
            <a:ext uri="{FF2B5EF4-FFF2-40B4-BE49-F238E27FC236}">
              <a16:creationId xmlns="" xmlns:a16="http://schemas.microsoft.com/office/drawing/2014/main" id="{00000000-0008-0000-0700-000045000000}"/>
            </a:ext>
          </a:extLst>
        </xdr:cNvPr>
        <xdr:cNvSpPr txBox="1"/>
      </xdr:nvSpPr>
      <xdr:spPr>
        <a:xfrm>
          <a:off x="2673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98552</xdr:rowOff>
    </xdr:from>
    <xdr:to>
      <xdr:col>10</xdr:col>
      <xdr:colOff>114300</xdr:colOff>
      <xdr:row>34</xdr:row>
      <xdr:rowOff>103886</xdr:rowOff>
    </xdr:to>
    <xdr:cxnSp macro="">
      <xdr:nvCxnSpPr>
        <xdr:cNvPr id="70" name="直線コネクタ 69">
          <a:extLst>
            <a:ext uri="{FF2B5EF4-FFF2-40B4-BE49-F238E27FC236}">
              <a16:creationId xmlns="" xmlns:a16="http://schemas.microsoft.com/office/drawing/2014/main" id="{00000000-0008-0000-0700-000046000000}"/>
            </a:ext>
          </a:extLst>
        </xdr:cNvPr>
        <xdr:cNvCxnSpPr/>
      </xdr:nvCxnSpPr>
      <xdr:spPr>
        <a:xfrm flipV="1">
          <a:off x="1130300" y="5756402"/>
          <a:ext cx="889000" cy="17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54229</xdr:rowOff>
    </xdr:from>
    <xdr:to>
      <xdr:col>10</xdr:col>
      <xdr:colOff>165100</xdr:colOff>
      <xdr:row>34</xdr:row>
      <xdr:rowOff>155829</xdr:rowOff>
    </xdr:to>
    <xdr:sp macro="" textlink="">
      <xdr:nvSpPr>
        <xdr:cNvPr id="71" name="フローチャート: 判断 70">
          <a:extLst>
            <a:ext uri="{FF2B5EF4-FFF2-40B4-BE49-F238E27FC236}">
              <a16:creationId xmlns="" xmlns:a16="http://schemas.microsoft.com/office/drawing/2014/main" id="{00000000-0008-0000-0700-000047000000}"/>
            </a:ext>
          </a:extLst>
        </xdr:cNvPr>
        <xdr:cNvSpPr/>
      </xdr:nvSpPr>
      <xdr:spPr>
        <a:xfrm>
          <a:off x="1968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146956</xdr:rowOff>
    </xdr:from>
    <xdr:ext cx="469744" cy="259045"/>
    <xdr:sp macro="" textlink="">
      <xdr:nvSpPr>
        <xdr:cNvPr id="72" name="テキスト ボックス 71">
          <a:extLst>
            <a:ext uri="{FF2B5EF4-FFF2-40B4-BE49-F238E27FC236}">
              <a16:creationId xmlns="" xmlns:a16="http://schemas.microsoft.com/office/drawing/2014/main" id="{00000000-0008-0000-0700-000048000000}"/>
            </a:ext>
          </a:extLst>
        </xdr:cNvPr>
        <xdr:cNvSpPr txBox="1"/>
      </xdr:nvSpPr>
      <xdr:spPr>
        <a:xfrm>
          <a:off x="1784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a:extLst>
            <a:ext uri="{FF2B5EF4-FFF2-40B4-BE49-F238E27FC236}">
              <a16:creationId xmlns="" xmlns:a16="http://schemas.microsoft.com/office/drawing/2014/main" id="{00000000-0008-0000-0700-000049000000}"/>
            </a:ext>
          </a:extLst>
        </xdr:cNvPr>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161307</xdr:rowOff>
    </xdr:from>
    <xdr:ext cx="469744"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895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141859</xdr:rowOff>
    </xdr:from>
    <xdr:to>
      <xdr:col>24</xdr:col>
      <xdr:colOff>114300</xdr:colOff>
      <xdr:row>34</xdr:row>
      <xdr:rowOff>72009</xdr:rowOff>
    </xdr:to>
    <xdr:sp macro="" textlink="">
      <xdr:nvSpPr>
        <xdr:cNvPr id="80" name="楕円 79">
          <a:extLst>
            <a:ext uri="{FF2B5EF4-FFF2-40B4-BE49-F238E27FC236}">
              <a16:creationId xmlns="" xmlns:a16="http://schemas.microsoft.com/office/drawing/2014/main" id="{00000000-0008-0000-0700-000050000000}"/>
            </a:ext>
          </a:extLst>
        </xdr:cNvPr>
        <xdr:cNvSpPr/>
      </xdr:nvSpPr>
      <xdr:spPr>
        <a:xfrm>
          <a:off x="4584700" y="579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164736</xdr:rowOff>
    </xdr:from>
    <xdr:ext cx="469744" cy="259045"/>
    <xdr:sp macro="" textlink="">
      <xdr:nvSpPr>
        <xdr:cNvPr id="81" name="議会費該当値テキスト">
          <a:extLst>
            <a:ext uri="{FF2B5EF4-FFF2-40B4-BE49-F238E27FC236}">
              <a16:creationId xmlns="" xmlns:a16="http://schemas.microsoft.com/office/drawing/2014/main" id="{00000000-0008-0000-0700-000051000000}"/>
            </a:ext>
          </a:extLst>
        </xdr:cNvPr>
        <xdr:cNvSpPr txBox="1"/>
      </xdr:nvSpPr>
      <xdr:spPr>
        <a:xfrm>
          <a:off x="4686300" y="5651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141859</xdr:rowOff>
    </xdr:from>
    <xdr:to>
      <xdr:col>20</xdr:col>
      <xdr:colOff>38100</xdr:colOff>
      <xdr:row>34</xdr:row>
      <xdr:rowOff>72009</xdr:rowOff>
    </xdr:to>
    <xdr:sp macro="" textlink="">
      <xdr:nvSpPr>
        <xdr:cNvPr id="82" name="楕円 81">
          <a:extLst>
            <a:ext uri="{FF2B5EF4-FFF2-40B4-BE49-F238E27FC236}">
              <a16:creationId xmlns="" xmlns:a16="http://schemas.microsoft.com/office/drawing/2014/main" id="{00000000-0008-0000-0700-000052000000}"/>
            </a:ext>
          </a:extLst>
        </xdr:cNvPr>
        <xdr:cNvSpPr/>
      </xdr:nvSpPr>
      <xdr:spPr>
        <a:xfrm>
          <a:off x="3746500" y="579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88536</xdr:rowOff>
    </xdr:from>
    <xdr:ext cx="469744" cy="259045"/>
    <xdr:sp macro="" textlink="">
      <xdr:nvSpPr>
        <xdr:cNvPr id="83" name="テキスト ボックス 82">
          <a:extLst>
            <a:ext uri="{FF2B5EF4-FFF2-40B4-BE49-F238E27FC236}">
              <a16:creationId xmlns="" xmlns:a16="http://schemas.microsoft.com/office/drawing/2014/main" id="{00000000-0008-0000-0700-000053000000}"/>
            </a:ext>
          </a:extLst>
        </xdr:cNvPr>
        <xdr:cNvSpPr txBox="1"/>
      </xdr:nvSpPr>
      <xdr:spPr>
        <a:xfrm>
          <a:off x="3562428" y="5574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145288</xdr:rowOff>
    </xdr:from>
    <xdr:to>
      <xdr:col>15</xdr:col>
      <xdr:colOff>101600</xdr:colOff>
      <xdr:row>34</xdr:row>
      <xdr:rowOff>75438</xdr:rowOff>
    </xdr:to>
    <xdr:sp macro="" textlink="">
      <xdr:nvSpPr>
        <xdr:cNvPr id="84" name="楕円 83">
          <a:extLst>
            <a:ext uri="{FF2B5EF4-FFF2-40B4-BE49-F238E27FC236}">
              <a16:creationId xmlns="" xmlns:a16="http://schemas.microsoft.com/office/drawing/2014/main" id="{00000000-0008-0000-0700-000054000000}"/>
            </a:ext>
          </a:extLst>
        </xdr:cNvPr>
        <xdr:cNvSpPr/>
      </xdr:nvSpPr>
      <xdr:spPr>
        <a:xfrm>
          <a:off x="2857500" y="580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91965</xdr:rowOff>
    </xdr:from>
    <xdr:ext cx="469744"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2673428" y="5578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47752</xdr:rowOff>
    </xdr:from>
    <xdr:to>
      <xdr:col>10</xdr:col>
      <xdr:colOff>165100</xdr:colOff>
      <xdr:row>33</xdr:row>
      <xdr:rowOff>149352</xdr:rowOff>
    </xdr:to>
    <xdr:sp macro="" textlink="">
      <xdr:nvSpPr>
        <xdr:cNvPr id="86" name="楕円 85">
          <a:extLst>
            <a:ext uri="{FF2B5EF4-FFF2-40B4-BE49-F238E27FC236}">
              <a16:creationId xmlns="" xmlns:a16="http://schemas.microsoft.com/office/drawing/2014/main" id="{00000000-0008-0000-0700-000056000000}"/>
            </a:ext>
          </a:extLst>
        </xdr:cNvPr>
        <xdr:cNvSpPr/>
      </xdr:nvSpPr>
      <xdr:spPr>
        <a:xfrm>
          <a:off x="1968500" y="570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165879</xdr:rowOff>
    </xdr:from>
    <xdr:ext cx="469744"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1784428" y="548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53086</xdr:rowOff>
    </xdr:from>
    <xdr:to>
      <xdr:col>6</xdr:col>
      <xdr:colOff>38100</xdr:colOff>
      <xdr:row>34</xdr:row>
      <xdr:rowOff>154686</xdr:rowOff>
    </xdr:to>
    <xdr:sp macro="" textlink="">
      <xdr:nvSpPr>
        <xdr:cNvPr id="88" name="楕円 87">
          <a:extLst>
            <a:ext uri="{FF2B5EF4-FFF2-40B4-BE49-F238E27FC236}">
              <a16:creationId xmlns="" xmlns:a16="http://schemas.microsoft.com/office/drawing/2014/main" id="{00000000-0008-0000-0700-000058000000}"/>
            </a:ext>
          </a:extLst>
        </xdr:cNvPr>
        <xdr:cNvSpPr/>
      </xdr:nvSpPr>
      <xdr:spPr>
        <a:xfrm>
          <a:off x="1079500" y="588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145813</xdr:rowOff>
    </xdr:from>
    <xdr:ext cx="469744" cy="259045"/>
    <xdr:sp macro="" textlink="">
      <xdr:nvSpPr>
        <xdr:cNvPr id="89" name="テキスト ボックス 88">
          <a:extLst>
            <a:ext uri="{FF2B5EF4-FFF2-40B4-BE49-F238E27FC236}">
              <a16:creationId xmlns="" xmlns:a16="http://schemas.microsoft.com/office/drawing/2014/main" id="{00000000-0008-0000-0700-000059000000}"/>
            </a:ext>
          </a:extLst>
        </xdr:cNvPr>
        <xdr:cNvSpPr txBox="1"/>
      </xdr:nvSpPr>
      <xdr:spPr>
        <a:xfrm>
          <a:off x="895428" y="597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a:extLst>
            <a:ext uri="{FF2B5EF4-FFF2-40B4-BE49-F238E27FC236}">
              <a16:creationId xmlns="" xmlns:a16="http://schemas.microsoft.com/office/drawing/2014/main" id="{00000000-0008-0000-0700-000071000000}"/>
            </a:ext>
          </a:extLst>
        </xdr:cNvPr>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a:extLst>
            <a:ext uri="{FF2B5EF4-FFF2-40B4-BE49-F238E27FC236}">
              <a16:creationId xmlns="" xmlns:a16="http://schemas.microsoft.com/office/drawing/2014/main" id="{00000000-0008-0000-0700-000072000000}"/>
            </a:ext>
          </a:extLst>
        </xdr:cNvPr>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a:extLst>
            <a:ext uri="{FF2B5EF4-FFF2-40B4-BE49-F238E27FC236}">
              <a16:creationId xmlns="" xmlns:a16="http://schemas.microsoft.com/office/drawing/2014/main" id="{00000000-0008-0000-0700-000073000000}"/>
            </a:ext>
          </a:extLst>
        </xdr:cNvPr>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a:extLst>
            <a:ext uri="{FF2B5EF4-FFF2-40B4-BE49-F238E27FC236}">
              <a16:creationId xmlns="" xmlns:a16="http://schemas.microsoft.com/office/drawing/2014/main" id="{00000000-0008-0000-0700-000074000000}"/>
            </a:ext>
          </a:extLst>
        </xdr:cNvPr>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a:extLst>
            <a:ext uri="{FF2B5EF4-FFF2-40B4-BE49-F238E27FC236}">
              <a16:creationId xmlns="" xmlns:a16="http://schemas.microsoft.com/office/drawing/2014/main" id="{00000000-0008-0000-0700-000075000000}"/>
            </a:ext>
          </a:extLst>
        </xdr:cNvPr>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156195</xdr:rowOff>
    </xdr:from>
    <xdr:to>
      <xdr:col>24</xdr:col>
      <xdr:colOff>63500</xdr:colOff>
      <xdr:row>58</xdr:row>
      <xdr:rowOff>158838</xdr:rowOff>
    </xdr:to>
    <xdr:cxnSp macro="">
      <xdr:nvCxnSpPr>
        <xdr:cNvPr id="118" name="直線コネクタ 117">
          <a:extLst>
            <a:ext uri="{FF2B5EF4-FFF2-40B4-BE49-F238E27FC236}">
              <a16:creationId xmlns="" xmlns:a16="http://schemas.microsoft.com/office/drawing/2014/main" id="{00000000-0008-0000-0700-000076000000}"/>
            </a:ext>
          </a:extLst>
        </xdr:cNvPr>
        <xdr:cNvCxnSpPr/>
      </xdr:nvCxnSpPr>
      <xdr:spPr>
        <a:xfrm>
          <a:off x="3797300" y="10100295"/>
          <a:ext cx="838200" cy="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105186</xdr:rowOff>
    </xdr:from>
    <xdr:ext cx="534377" cy="259045"/>
    <xdr:sp macro="" textlink="">
      <xdr:nvSpPr>
        <xdr:cNvPr id="119" name="総務費平均値テキスト">
          <a:extLst>
            <a:ext uri="{FF2B5EF4-FFF2-40B4-BE49-F238E27FC236}">
              <a16:creationId xmlns="" xmlns:a16="http://schemas.microsoft.com/office/drawing/2014/main" id="{00000000-0008-0000-0700-000077000000}"/>
            </a:ext>
          </a:extLst>
        </xdr:cNvPr>
        <xdr:cNvSpPr txBox="1"/>
      </xdr:nvSpPr>
      <xdr:spPr>
        <a:xfrm>
          <a:off x="4686300" y="9877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a:extLst>
            <a:ext uri="{FF2B5EF4-FFF2-40B4-BE49-F238E27FC236}">
              <a16:creationId xmlns="" xmlns:a16="http://schemas.microsoft.com/office/drawing/2014/main" id="{00000000-0008-0000-0700-000078000000}"/>
            </a:ext>
          </a:extLst>
        </xdr:cNvPr>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156195</xdr:rowOff>
    </xdr:from>
    <xdr:to>
      <xdr:col>19</xdr:col>
      <xdr:colOff>177800</xdr:colOff>
      <xdr:row>58</xdr:row>
      <xdr:rowOff>165659</xdr:rowOff>
    </xdr:to>
    <xdr:cxnSp macro="">
      <xdr:nvCxnSpPr>
        <xdr:cNvPr id="121" name="直線コネクタ 120">
          <a:extLst>
            <a:ext uri="{FF2B5EF4-FFF2-40B4-BE49-F238E27FC236}">
              <a16:creationId xmlns="" xmlns:a16="http://schemas.microsoft.com/office/drawing/2014/main" id="{00000000-0008-0000-0700-000079000000}"/>
            </a:ext>
          </a:extLst>
        </xdr:cNvPr>
        <xdr:cNvCxnSpPr/>
      </xdr:nvCxnSpPr>
      <xdr:spPr>
        <a:xfrm flipV="1">
          <a:off x="2908300" y="10100295"/>
          <a:ext cx="889000" cy="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a:extLst>
            <a:ext uri="{FF2B5EF4-FFF2-40B4-BE49-F238E27FC236}">
              <a16:creationId xmlns="" xmlns:a16="http://schemas.microsoft.com/office/drawing/2014/main" id="{00000000-0008-0000-0700-00007A000000}"/>
            </a:ext>
          </a:extLst>
        </xdr:cNvPr>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39185</xdr:rowOff>
    </xdr:from>
    <xdr:ext cx="534377" cy="259045"/>
    <xdr:sp macro="" textlink="">
      <xdr:nvSpPr>
        <xdr:cNvPr id="123" name="テキスト ボックス 122">
          <a:extLst>
            <a:ext uri="{FF2B5EF4-FFF2-40B4-BE49-F238E27FC236}">
              <a16:creationId xmlns="" xmlns:a16="http://schemas.microsoft.com/office/drawing/2014/main" id="{00000000-0008-0000-0700-00007B000000}"/>
            </a:ext>
          </a:extLst>
        </xdr:cNvPr>
        <xdr:cNvSpPr txBox="1"/>
      </xdr:nvSpPr>
      <xdr:spPr>
        <a:xfrm>
          <a:off x="3530111" y="981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165659</xdr:rowOff>
    </xdr:from>
    <xdr:to>
      <xdr:col>15</xdr:col>
      <xdr:colOff>50800</xdr:colOff>
      <xdr:row>58</xdr:row>
      <xdr:rowOff>167349</xdr:rowOff>
    </xdr:to>
    <xdr:cxnSp macro="">
      <xdr:nvCxnSpPr>
        <xdr:cNvPr id="124" name="直線コネクタ 123">
          <a:extLst>
            <a:ext uri="{FF2B5EF4-FFF2-40B4-BE49-F238E27FC236}">
              <a16:creationId xmlns="" xmlns:a16="http://schemas.microsoft.com/office/drawing/2014/main" id="{00000000-0008-0000-0700-00007C000000}"/>
            </a:ext>
          </a:extLst>
        </xdr:cNvPr>
        <xdr:cNvCxnSpPr/>
      </xdr:nvCxnSpPr>
      <xdr:spPr>
        <a:xfrm flipV="1">
          <a:off x="2019300" y="10109759"/>
          <a:ext cx="889000" cy="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a:extLst>
            <a:ext uri="{FF2B5EF4-FFF2-40B4-BE49-F238E27FC236}">
              <a16:creationId xmlns="" xmlns:a16="http://schemas.microsoft.com/office/drawing/2014/main" id="{00000000-0008-0000-0700-00007D000000}"/>
            </a:ext>
          </a:extLst>
        </xdr:cNvPr>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43407</xdr:rowOff>
    </xdr:from>
    <xdr:ext cx="534377" cy="259045"/>
    <xdr:sp macro="" textlink="">
      <xdr:nvSpPr>
        <xdr:cNvPr id="126" name="テキスト ボックス 125">
          <a:extLst>
            <a:ext uri="{FF2B5EF4-FFF2-40B4-BE49-F238E27FC236}">
              <a16:creationId xmlns="" xmlns:a16="http://schemas.microsoft.com/office/drawing/2014/main" id="{00000000-0008-0000-0700-00007E000000}"/>
            </a:ext>
          </a:extLst>
        </xdr:cNvPr>
        <xdr:cNvSpPr txBox="1"/>
      </xdr:nvSpPr>
      <xdr:spPr>
        <a:xfrm>
          <a:off x="2641111" y="981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167349</xdr:rowOff>
    </xdr:from>
    <xdr:to>
      <xdr:col>10</xdr:col>
      <xdr:colOff>114300</xdr:colOff>
      <xdr:row>58</xdr:row>
      <xdr:rowOff>170619</xdr:rowOff>
    </xdr:to>
    <xdr:cxnSp macro="">
      <xdr:nvCxnSpPr>
        <xdr:cNvPr id="127" name="直線コネクタ 126">
          <a:extLst>
            <a:ext uri="{FF2B5EF4-FFF2-40B4-BE49-F238E27FC236}">
              <a16:creationId xmlns="" xmlns:a16="http://schemas.microsoft.com/office/drawing/2014/main" id="{00000000-0008-0000-0700-00007F000000}"/>
            </a:ext>
          </a:extLst>
        </xdr:cNvPr>
        <xdr:cNvCxnSpPr/>
      </xdr:nvCxnSpPr>
      <xdr:spPr>
        <a:xfrm flipV="1">
          <a:off x="1130300" y="10111449"/>
          <a:ext cx="889000" cy="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96979</xdr:rowOff>
    </xdr:from>
    <xdr:to>
      <xdr:col>10</xdr:col>
      <xdr:colOff>165100</xdr:colOff>
      <xdr:row>59</xdr:row>
      <xdr:rowOff>27129</xdr:rowOff>
    </xdr:to>
    <xdr:sp macro="" textlink="">
      <xdr:nvSpPr>
        <xdr:cNvPr id="128" name="フローチャート: 判断 127">
          <a:extLst>
            <a:ext uri="{FF2B5EF4-FFF2-40B4-BE49-F238E27FC236}">
              <a16:creationId xmlns="" xmlns:a16="http://schemas.microsoft.com/office/drawing/2014/main" id="{00000000-0008-0000-0700-000080000000}"/>
            </a:ext>
          </a:extLst>
        </xdr:cNvPr>
        <xdr:cNvSpPr/>
      </xdr:nvSpPr>
      <xdr:spPr>
        <a:xfrm>
          <a:off x="1968500" y="100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43656</xdr:rowOff>
    </xdr:from>
    <xdr:ext cx="534377" cy="259045"/>
    <xdr:sp macro="" textlink="">
      <xdr:nvSpPr>
        <xdr:cNvPr id="129" name="テキスト ボックス 128">
          <a:extLst>
            <a:ext uri="{FF2B5EF4-FFF2-40B4-BE49-F238E27FC236}">
              <a16:creationId xmlns="" xmlns:a16="http://schemas.microsoft.com/office/drawing/2014/main" id="{00000000-0008-0000-0700-000081000000}"/>
            </a:ext>
          </a:extLst>
        </xdr:cNvPr>
        <xdr:cNvSpPr txBox="1"/>
      </xdr:nvSpPr>
      <xdr:spPr>
        <a:xfrm>
          <a:off x="1752111" y="981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a:extLst>
            <a:ext uri="{FF2B5EF4-FFF2-40B4-BE49-F238E27FC236}">
              <a16:creationId xmlns="" xmlns:a16="http://schemas.microsoft.com/office/drawing/2014/main" id="{00000000-0008-0000-0700-000082000000}"/>
            </a:ext>
          </a:extLst>
        </xdr:cNvPr>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43588</xdr:rowOff>
    </xdr:from>
    <xdr:ext cx="534377"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863111" y="981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108038</xdr:rowOff>
    </xdr:from>
    <xdr:to>
      <xdr:col>24</xdr:col>
      <xdr:colOff>114300</xdr:colOff>
      <xdr:row>59</xdr:row>
      <xdr:rowOff>38188</xdr:rowOff>
    </xdr:to>
    <xdr:sp macro="" textlink="">
      <xdr:nvSpPr>
        <xdr:cNvPr id="137" name="楕円 136">
          <a:extLst>
            <a:ext uri="{FF2B5EF4-FFF2-40B4-BE49-F238E27FC236}">
              <a16:creationId xmlns="" xmlns:a16="http://schemas.microsoft.com/office/drawing/2014/main" id="{00000000-0008-0000-0700-000089000000}"/>
            </a:ext>
          </a:extLst>
        </xdr:cNvPr>
        <xdr:cNvSpPr/>
      </xdr:nvSpPr>
      <xdr:spPr>
        <a:xfrm>
          <a:off x="4584700" y="1005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60736</xdr:rowOff>
    </xdr:from>
    <xdr:ext cx="534377" cy="259045"/>
    <xdr:sp macro="" textlink="">
      <xdr:nvSpPr>
        <xdr:cNvPr id="138" name="総務費該当値テキスト">
          <a:extLst>
            <a:ext uri="{FF2B5EF4-FFF2-40B4-BE49-F238E27FC236}">
              <a16:creationId xmlns="" xmlns:a16="http://schemas.microsoft.com/office/drawing/2014/main" id="{00000000-0008-0000-0700-00008A000000}"/>
            </a:ext>
          </a:extLst>
        </xdr:cNvPr>
        <xdr:cNvSpPr txBox="1"/>
      </xdr:nvSpPr>
      <xdr:spPr>
        <a:xfrm>
          <a:off x="4686300" y="1000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105395</xdr:rowOff>
    </xdr:from>
    <xdr:to>
      <xdr:col>20</xdr:col>
      <xdr:colOff>38100</xdr:colOff>
      <xdr:row>59</xdr:row>
      <xdr:rowOff>35545</xdr:rowOff>
    </xdr:to>
    <xdr:sp macro="" textlink="">
      <xdr:nvSpPr>
        <xdr:cNvPr id="139" name="楕円 138">
          <a:extLst>
            <a:ext uri="{FF2B5EF4-FFF2-40B4-BE49-F238E27FC236}">
              <a16:creationId xmlns="" xmlns:a16="http://schemas.microsoft.com/office/drawing/2014/main" id="{00000000-0008-0000-0700-00008B000000}"/>
            </a:ext>
          </a:extLst>
        </xdr:cNvPr>
        <xdr:cNvSpPr/>
      </xdr:nvSpPr>
      <xdr:spPr>
        <a:xfrm>
          <a:off x="3746500" y="1004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26672</xdr:rowOff>
    </xdr:from>
    <xdr:ext cx="534377" cy="259045"/>
    <xdr:sp macro="" textlink="">
      <xdr:nvSpPr>
        <xdr:cNvPr id="140" name="テキスト ボックス 139">
          <a:extLst>
            <a:ext uri="{FF2B5EF4-FFF2-40B4-BE49-F238E27FC236}">
              <a16:creationId xmlns="" xmlns:a16="http://schemas.microsoft.com/office/drawing/2014/main" id="{00000000-0008-0000-0700-00008C000000}"/>
            </a:ext>
          </a:extLst>
        </xdr:cNvPr>
        <xdr:cNvSpPr txBox="1"/>
      </xdr:nvSpPr>
      <xdr:spPr>
        <a:xfrm>
          <a:off x="3530111" y="1014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114859</xdr:rowOff>
    </xdr:from>
    <xdr:to>
      <xdr:col>15</xdr:col>
      <xdr:colOff>101600</xdr:colOff>
      <xdr:row>59</xdr:row>
      <xdr:rowOff>45009</xdr:rowOff>
    </xdr:to>
    <xdr:sp macro="" textlink="">
      <xdr:nvSpPr>
        <xdr:cNvPr id="141" name="楕円 140">
          <a:extLst>
            <a:ext uri="{FF2B5EF4-FFF2-40B4-BE49-F238E27FC236}">
              <a16:creationId xmlns="" xmlns:a16="http://schemas.microsoft.com/office/drawing/2014/main" id="{00000000-0008-0000-0700-00008D000000}"/>
            </a:ext>
          </a:extLst>
        </xdr:cNvPr>
        <xdr:cNvSpPr/>
      </xdr:nvSpPr>
      <xdr:spPr>
        <a:xfrm>
          <a:off x="2857500" y="1005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36136</xdr:rowOff>
    </xdr:from>
    <xdr:ext cx="534377" cy="259045"/>
    <xdr:sp macro="" textlink="">
      <xdr:nvSpPr>
        <xdr:cNvPr id="142" name="テキスト ボックス 141">
          <a:extLst>
            <a:ext uri="{FF2B5EF4-FFF2-40B4-BE49-F238E27FC236}">
              <a16:creationId xmlns="" xmlns:a16="http://schemas.microsoft.com/office/drawing/2014/main" id="{00000000-0008-0000-0700-00008E000000}"/>
            </a:ext>
          </a:extLst>
        </xdr:cNvPr>
        <xdr:cNvSpPr txBox="1"/>
      </xdr:nvSpPr>
      <xdr:spPr>
        <a:xfrm>
          <a:off x="2641111" y="1015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116549</xdr:rowOff>
    </xdr:from>
    <xdr:to>
      <xdr:col>10</xdr:col>
      <xdr:colOff>165100</xdr:colOff>
      <xdr:row>59</xdr:row>
      <xdr:rowOff>46699</xdr:rowOff>
    </xdr:to>
    <xdr:sp macro="" textlink="">
      <xdr:nvSpPr>
        <xdr:cNvPr id="143" name="楕円 142">
          <a:extLst>
            <a:ext uri="{FF2B5EF4-FFF2-40B4-BE49-F238E27FC236}">
              <a16:creationId xmlns="" xmlns:a16="http://schemas.microsoft.com/office/drawing/2014/main" id="{00000000-0008-0000-0700-00008F000000}"/>
            </a:ext>
          </a:extLst>
        </xdr:cNvPr>
        <xdr:cNvSpPr/>
      </xdr:nvSpPr>
      <xdr:spPr>
        <a:xfrm>
          <a:off x="1968500" y="1006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37826</xdr:rowOff>
    </xdr:from>
    <xdr:ext cx="534377" cy="259045"/>
    <xdr:sp macro="" textlink="">
      <xdr:nvSpPr>
        <xdr:cNvPr id="144" name="テキスト ボックス 143">
          <a:extLst>
            <a:ext uri="{FF2B5EF4-FFF2-40B4-BE49-F238E27FC236}">
              <a16:creationId xmlns="" xmlns:a16="http://schemas.microsoft.com/office/drawing/2014/main" id="{00000000-0008-0000-0700-000090000000}"/>
            </a:ext>
          </a:extLst>
        </xdr:cNvPr>
        <xdr:cNvSpPr txBox="1"/>
      </xdr:nvSpPr>
      <xdr:spPr>
        <a:xfrm>
          <a:off x="1752111" y="1015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119819</xdr:rowOff>
    </xdr:from>
    <xdr:to>
      <xdr:col>6</xdr:col>
      <xdr:colOff>38100</xdr:colOff>
      <xdr:row>59</xdr:row>
      <xdr:rowOff>49969</xdr:rowOff>
    </xdr:to>
    <xdr:sp macro="" textlink="">
      <xdr:nvSpPr>
        <xdr:cNvPr id="145" name="楕円 144">
          <a:extLst>
            <a:ext uri="{FF2B5EF4-FFF2-40B4-BE49-F238E27FC236}">
              <a16:creationId xmlns="" xmlns:a16="http://schemas.microsoft.com/office/drawing/2014/main" id="{00000000-0008-0000-0700-000091000000}"/>
            </a:ext>
          </a:extLst>
        </xdr:cNvPr>
        <xdr:cNvSpPr/>
      </xdr:nvSpPr>
      <xdr:spPr>
        <a:xfrm>
          <a:off x="1079500" y="1006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41096</xdr:rowOff>
    </xdr:from>
    <xdr:ext cx="534377" cy="259045"/>
    <xdr:sp macro="" textlink="">
      <xdr:nvSpPr>
        <xdr:cNvPr id="146" name="テキスト ボックス 145">
          <a:extLst>
            <a:ext uri="{FF2B5EF4-FFF2-40B4-BE49-F238E27FC236}">
              <a16:creationId xmlns="" xmlns:a16="http://schemas.microsoft.com/office/drawing/2014/main" id="{00000000-0008-0000-0700-000092000000}"/>
            </a:ext>
          </a:extLst>
        </xdr:cNvPr>
        <xdr:cNvSpPr txBox="1"/>
      </xdr:nvSpPr>
      <xdr:spPr>
        <a:xfrm>
          <a:off x="863111" y="101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a:extLst>
            <a:ext uri="{FF2B5EF4-FFF2-40B4-BE49-F238E27FC236}">
              <a16:creationId xmlns="" xmlns:a16="http://schemas.microsoft.com/office/drawing/2014/main" id="{00000000-0008-0000-0700-0000AD000000}"/>
            </a:ext>
          </a:extLst>
        </xdr:cNvPr>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a:extLst>
            <a:ext uri="{FF2B5EF4-FFF2-40B4-BE49-F238E27FC236}">
              <a16:creationId xmlns="" xmlns:a16="http://schemas.microsoft.com/office/drawing/2014/main" id="{00000000-0008-0000-0700-0000AE000000}"/>
            </a:ext>
          </a:extLst>
        </xdr:cNvPr>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a:extLst>
            <a:ext uri="{FF2B5EF4-FFF2-40B4-BE49-F238E27FC236}">
              <a16:creationId xmlns="" xmlns:a16="http://schemas.microsoft.com/office/drawing/2014/main" id="{00000000-0008-0000-0700-0000AF000000}"/>
            </a:ext>
          </a:extLst>
        </xdr:cNvPr>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a:extLst>
            <a:ext uri="{FF2B5EF4-FFF2-40B4-BE49-F238E27FC236}">
              <a16:creationId xmlns="" xmlns:a16="http://schemas.microsoft.com/office/drawing/2014/main" id="{00000000-0008-0000-0700-0000B0000000}"/>
            </a:ext>
          </a:extLst>
        </xdr:cNvPr>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a:extLst>
            <a:ext uri="{FF2B5EF4-FFF2-40B4-BE49-F238E27FC236}">
              <a16:creationId xmlns="" xmlns:a16="http://schemas.microsoft.com/office/drawing/2014/main" id="{00000000-0008-0000-0700-0000B1000000}"/>
            </a:ext>
          </a:extLst>
        </xdr:cNvPr>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32029</xdr:rowOff>
    </xdr:from>
    <xdr:to>
      <xdr:col>24</xdr:col>
      <xdr:colOff>63500</xdr:colOff>
      <xdr:row>79</xdr:row>
      <xdr:rowOff>59004</xdr:rowOff>
    </xdr:to>
    <xdr:cxnSp macro="">
      <xdr:nvCxnSpPr>
        <xdr:cNvPr id="178" name="直線コネクタ 177">
          <a:extLst>
            <a:ext uri="{FF2B5EF4-FFF2-40B4-BE49-F238E27FC236}">
              <a16:creationId xmlns="" xmlns:a16="http://schemas.microsoft.com/office/drawing/2014/main" id="{00000000-0008-0000-0700-0000B2000000}"/>
            </a:ext>
          </a:extLst>
        </xdr:cNvPr>
        <xdr:cNvCxnSpPr/>
      </xdr:nvCxnSpPr>
      <xdr:spPr>
        <a:xfrm flipV="1">
          <a:off x="3797300" y="13576579"/>
          <a:ext cx="8382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46071</xdr:rowOff>
    </xdr:from>
    <xdr:ext cx="599010" cy="259045"/>
    <xdr:sp macro="" textlink="">
      <xdr:nvSpPr>
        <xdr:cNvPr id="179" name="民生費平均値テキスト">
          <a:extLst>
            <a:ext uri="{FF2B5EF4-FFF2-40B4-BE49-F238E27FC236}">
              <a16:creationId xmlns="" xmlns:a16="http://schemas.microsoft.com/office/drawing/2014/main" id="{00000000-0008-0000-0700-0000B3000000}"/>
            </a:ext>
          </a:extLst>
        </xdr:cNvPr>
        <xdr:cNvSpPr txBox="1"/>
      </xdr:nvSpPr>
      <xdr:spPr>
        <a:xfrm>
          <a:off x="4686300" y="13076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a:extLst>
            <a:ext uri="{FF2B5EF4-FFF2-40B4-BE49-F238E27FC236}">
              <a16:creationId xmlns="" xmlns:a16="http://schemas.microsoft.com/office/drawing/2014/main" id="{00000000-0008-0000-0700-0000B4000000}"/>
            </a:ext>
          </a:extLst>
        </xdr:cNvPr>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59004</xdr:rowOff>
    </xdr:from>
    <xdr:to>
      <xdr:col>19</xdr:col>
      <xdr:colOff>177800</xdr:colOff>
      <xdr:row>79</xdr:row>
      <xdr:rowOff>59221</xdr:rowOff>
    </xdr:to>
    <xdr:cxnSp macro="">
      <xdr:nvCxnSpPr>
        <xdr:cNvPr id="181" name="直線コネクタ 180">
          <a:extLst>
            <a:ext uri="{FF2B5EF4-FFF2-40B4-BE49-F238E27FC236}">
              <a16:creationId xmlns="" xmlns:a16="http://schemas.microsoft.com/office/drawing/2014/main" id="{00000000-0008-0000-0700-0000B5000000}"/>
            </a:ext>
          </a:extLst>
        </xdr:cNvPr>
        <xdr:cNvCxnSpPr/>
      </xdr:nvCxnSpPr>
      <xdr:spPr>
        <a:xfrm flipV="1">
          <a:off x="2908300" y="13603554"/>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a:extLst>
            <a:ext uri="{FF2B5EF4-FFF2-40B4-BE49-F238E27FC236}">
              <a16:creationId xmlns="" xmlns:a16="http://schemas.microsoft.com/office/drawing/2014/main" id="{00000000-0008-0000-0700-0000B6000000}"/>
            </a:ext>
          </a:extLst>
        </xdr:cNvPr>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133276</xdr:rowOff>
    </xdr:from>
    <xdr:ext cx="599010" cy="259045"/>
    <xdr:sp macro="" textlink="">
      <xdr:nvSpPr>
        <xdr:cNvPr id="183" name="テキスト ボックス 182">
          <a:extLst>
            <a:ext uri="{FF2B5EF4-FFF2-40B4-BE49-F238E27FC236}">
              <a16:creationId xmlns="" xmlns:a16="http://schemas.microsoft.com/office/drawing/2014/main" id="{00000000-0008-0000-0700-0000B7000000}"/>
            </a:ext>
          </a:extLst>
        </xdr:cNvPr>
        <xdr:cNvSpPr txBox="1"/>
      </xdr:nvSpPr>
      <xdr:spPr>
        <a:xfrm>
          <a:off x="3497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59221</xdr:rowOff>
    </xdr:from>
    <xdr:to>
      <xdr:col>15</xdr:col>
      <xdr:colOff>50800</xdr:colOff>
      <xdr:row>79</xdr:row>
      <xdr:rowOff>94633</xdr:rowOff>
    </xdr:to>
    <xdr:cxnSp macro="">
      <xdr:nvCxnSpPr>
        <xdr:cNvPr id="184" name="直線コネクタ 183">
          <a:extLst>
            <a:ext uri="{FF2B5EF4-FFF2-40B4-BE49-F238E27FC236}">
              <a16:creationId xmlns="" xmlns:a16="http://schemas.microsoft.com/office/drawing/2014/main" id="{00000000-0008-0000-0700-0000B8000000}"/>
            </a:ext>
          </a:extLst>
        </xdr:cNvPr>
        <xdr:cNvCxnSpPr/>
      </xdr:nvCxnSpPr>
      <xdr:spPr>
        <a:xfrm flipV="1">
          <a:off x="2019300" y="13603771"/>
          <a:ext cx="889000" cy="3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a:extLst>
            <a:ext uri="{FF2B5EF4-FFF2-40B4-BE49-F238E27FC236}">
              <a16:creationId xmlns="" xmlns:a16="http://schemas.microsoft.com/office/drawing/2014/main" id="{00000000-0008-0000-0700-0000B9000000}"/>
            </a:ext>
          </a:extLst>
        </xdr:cNvPr>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161275</xdr:rowOff>
    </xdr:from>
    <xdr:ext cx="599010" cy="259045"/>
    <xdr:sp macro="" textlink="">
      <xdr:nvSpPr>
        <xdr:cNvPr id="186" name="テキスト ボックス 185">
          <a:extLst>
            <a:ext uri="{FF2B5EF4-FFF2-40B4-BE49-F238E27FC236}">
              <a16:creationId xmlns="" xmlns:a16="http://schemas.microsoft.com/office/drawing/2014/main" id="{00000000-0008-0000-0700-0000BA000000}"/>
            </a:ext>
          </a:extLst>
        </xdr:cNvPr>
        <xdr:cNvSpPr txBox="1"/>
      </xdr:nvSpPr>
      <xdr:spPr>
        <a:xfrm>
          <a:off x="2608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94633</xdr:rowOff>
    </xdr:from>
    <xdr:to>
      <xdr:col>10</xdr:col>
      <xdr:colOff>114300</xdr:colOff>
      <xdr:row>79</xdr:row>
      <xdr:rowOff>118211</xdr:rowOff>
    </xdr:to>
    <xdr:cxnSp macro="">
      <xdr:nvCxnSpPr>
        <xdr:cNvPr id="187" name="直線コネクタ 186">
          <a:extLst>
            <a:ext uri="{FF2B5EF4-FFF2-40B4-BE49-F238E27FC236}">
              <a16:creationId xmlns="" xmlns:a16="http://schemas.microsoft.com/office/drawing/2014/main" id="{00000000-0008-0000-0700-0000BB000000}"/>
            </a:ext>
          </a:extLst>
        </xdr:cNvPr>
        <xdr:cNvCxnSpPr/>
      </xdr:nvCxnSpPr>
      <xdr:spPr>
        <a:xfrm flipV="1">
          <a:off x="1130300" y="13639183"/>
          <a:ext cx="889000" cy="2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123909</xdr:rowOff>
    </xdr:from>
    <xdr:to>
      <xdr:col>10</xdr:col>
      <xdr:colOff>165100</xdr:colOff>
      <xdr:row>78</xdr:row>
      <xdr:rowOff>54059</xdr:rowOff>
    </xdr:to>
    <xdr:sp macro="" textlink="">
      <xdr:nvSpPr>
        <xdr:cNvPr id="188" name="フローチャート: 判断 187">
          <a:extLst>
            <a:ext uri="{FF2B5EF4-FFF2-40B4-BE49-F238E27FC236}">
              <a16:creationId xmlns="" xmlns:a16="http://schemas.microsoft.com/office/drawing/2014/main" id="{00000000-0008-0000-0700-0000BC000000}"/>
            </a:ext>
          </a:extLst>
        </xdr:cNvPr>
        <xdr:cNvSpPr/>
      </xdr:nvSpPr>
      <xdr:spPr>
        <a:xfrm>
          <a:off x="1968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70586</xdr:rowOff>
    </xdr:from>
    <xdr:ext cx="59901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1719795"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0" name="フローチャート: 判断 189">
          <a:extLst>
            <a:ext uri="{FF2B5EF4-FFF2-40B4-BE49-F238E27FC236}">
              <a16:creationId xmlns="" xmlns:a16="http://schemas.microsoft.com/office/drawing/2014/main" id="{00000000-0008-0000-0700-0000BE000000}"/>
            </a:ext>
          </a:extLst>
        </xdr:cNvPr>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100934</xdr:rowOff>
    </xdr:from>
    <xdr:ext cx="59901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830795"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152679</xdr:rowOff>
    </xdr:from>
    <xdr:to>
      <xdr:col>24</xdr:col>
      <xdr:colOff>114300</xdr:colOff>
      <xdr:row>79</xdr:row>
      <xdr:rowOff>82829</xdr:rowOff>
    </xdr:to>
    <xdr:sp macro="" textlink="">
      <xdr:nvSpPr>
        <xdr:cNvPr id="197" name="楕円 196">
          <a:extLst>
            <a:ext uri="{FF2B5EF4-FFF2-40B4-BE49-F238E27FC236}">
              <a16:creationId xmlns="" xmlns:a16="http://schemas.microsoft.com/office/drawing/2014/main" id="{00000000-0008-0000-0700-0000C5000000}"/>
            </a:ext>
          </a:extLst>
        </xdr:cNvPr>
        <xdr:cNvSpPr/>
      </xdr:nvSpPr>
      <xdr:spPr>
        <a:xfrm>
          <a:off x="4584700" y="1352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67606</xdr:rowOff>
    </xdr:from>
    <xdr:ext cx="534377" cy="259045"/>
    <xdr:sp macro="" textlink="">
      <xdr:nvSpPr>
        <xdr:cNvPr id="198" name="民生費該当値テキスト">
          <a:extLst>
            <a:ext uri="{FF2B5EF4-FFF2-40B4-BE49-F238E27FC236}">
              <a16:creationId xmlns="" xmlns:a16="http://schemas.microsoft.com/office/drawing/2014/main" id="{00000000-0008-0000-0700-0000C6000000}"/>
            </a:ext>
          </a:extLst>
        </xdr:cNvPr>
        <xdr:cNvSpPr txBox="1"/>
      </xdr:nvSpPr>
      <xdr:spPr>
        <a:xfrm>
          <a:off x="4686300" y="1344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8204</xdr:rowOff>
    </xdr:from>
    <xdr:to>
      <xdr:col>20</xdr:col>
      <xdr:colOff>38100</xdr:colOff>
      <xdr:row>79</xdr:row>
      <xdr:rowOff>109804</xdr:rowOff>
    </xdr:to>
    <xdr:sp macro="" textlink="">
      <xdr:nvSpPr>
        <xdr:cNvPr id="199" name="楕円 198">
          <a:extLst>
            <a:ext uri="{FF2B5EF4-FFF2-40B4-BE49-F238E27FC236}">
              <a16:creationId xmlns="" xmlns:a16="http://schemas.microsoft.com/office/drawing/2014/main" id="{00000000-0008-0000-0700-0000C7000000}"/>
            </a:ext>
          </a:extLst>
        </xdr:cNvPr>
        <xdr:cNvSpPr/>
      </xdr:nvSpPr>
      <xdr:spPr>
        <a:xfrm>
          <a:off x="3746500" y="1355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100931</xdr:rowOff>
    </xdr:from>
    <xdr:ext cx="534377"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3530111" y="1364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8421</xdr:rowOff>
    </xdr:from>
    <xdr:to>
      <xdr:col>15</xdr:col>
      <xdr:colOff>101600</xdr:colOff>
      <xdr:row>79</xdr:row>
      <xdr:rowOff>110021</xdr:rowOff>
    </xdr:to>
    <xdr:sp macro="" textlink="">
      <xdr:nvSpPr>
        <xdr:cNvPr id="201" name="楕円 200">
          <a:extLst>
            <a:ext uri="{FF2B5EF4-FFF2-40B4-BE49-F238E27FC236}">
              <a16:creationId xmlns="" xmlns:a16="http://schemas.microsoft.com/office/drawing/2014/main" id="{00000000-0008-0000-0700-0000C9000000}"/>
            </a:ext>
          </a:extLst>
        </xdr:cNvPr>
        <xdr:cNvSpPr/>
      </xdr:nvSpPr>
      <xdr:spPr>
        <a:xfrm>
          <a:off x="2857500" y="1355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101148</xdr:rowOff>
    </xdr:from>
    <xdr:ext cx="534377" cy="259045"/>
    <xdr:sp macro="" textlink="">
      <xdr:nvSpPr>
        <xdr:cNvPr id="202" name="テキスト ボックス 201">
          <a:extLst>
            <a:ext uri="{FF2B5EF4-FFF2-40B4-BE49-F238E27FC236}">
              <a16:creationId xmlns="" xmlns:a16="http://schemas.microsoft.com/office/drawing/2014/main" id="{00000000-0008-0000-0700-0000CA000000}"/>
            </a:ext>
          </a:extLst>
        </xdr:cNvPr>
        <xdr:cNvSpPr txBox="1"/>
      </xdr:nvSpPr>
      <xdr:spPr>
        <a:xfrm>
          <a:off x="2641111" y="1364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43833</xdr:rowOff>
    </xdr:from>
    <xdr:to>
      <xdr:col>10</xdr:col>
      <xdr:colOff>165100</xdr:colOff>
      <xdr:row>79</xdr:row>
      <xdr:rowOff>145433</xdr:rowOff>
    </xdr:to>
    <xdr:sp macro="" textlink="">
      <xdr:nvSpPr>
        <xdr:cNvPr id="203" name="楕円 202">
          <a:extLst>
            <a:ext uri="{FF2B5EF4-FFF2-40B4-BE49-F238E27FC236}">
              <a16:creationId xmlns="" xmlns:a16="http://schemas.microsoft.com/office/drawing/2014/main" id="{00000000-0008-0000-0700-0000CB000000}"/>
            </a:ext>
          </a:extLst>
        </xdr:cNvPr>
        <xdr:cNvSpPr/>
      </xdr:nvSpPr>
      <xdr:spPr>
        <a:xfrm>
          <a:off x="1968500" y="1358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136560</xdr:rowOff>
    </xdr:from>
    <xdr:ext cx="534377" cy="259045"/>
    <xdr:sp macro="" textlink="">
      <xdr:nvSpPr>
        <xdr:cNvPr id="204" name="テキスト ボックス 203">
          <a:extLst>
            <a:ext uri="{FF2B5EF4-FFF2-40B4-BE49-F238E27FC236}">
              <a16:creationId xmlns="" xmlns:a16="http://schemas.microsoft.com/office/drawing/2014/main" id="{00000000-0008-0000-0700-0000CC000000}"/>
            </a:ext>
          </a:extLst>
        </xdr:cNvPr>
        <xdr:cNvSpPr txBox="1"/>
      </xdr:nvSpPr>
      <xdr:spPr>
        <a:xfrm>
          <a:off x="1752111" y="1368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67411</xdr:rowOff>
    </xdr:from>
    <xdr:to>
      <xdr:col>6</xdr:col>
      <xdr:colOff>38100</xdr:colOff>
      <xdr:row>79</xdr:row>
      <xdr:rowOff>169011</xdr:rowOff>
    </xdr:to>
    <xdr:sp macro="" textlink="">
      <xdr:nvSpPr>
        <xdr:cNvPr id="205" name="楕円 204">
          <a:extLst>
            <a:ext uri="{FF2B5EF4-FFF2-40B4-BE49-F238E27FC236}">
              <a16:creationId xmlns="" xmlns:a16="http://schemas.microsoft.com/office/drawing/2014/main" id="{00000000-0008-0000-0700-0000CD000000}"/>
            </a:ext>
          </a:extLst>
        </xdr:cNvPr>
        <xdr:cNvSpPr/>
      </xdr:nvSpPr>
      <xdr:spPr>
        <a:xfrm>
          <a:off x="1079500" y="136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160138</xdr:rowOff>
    </xdr:from>
    <xdr:ext cx="534377" cy="259045"/>
    <xdr:sp macro="" textlink="">
      <xdr:nvSpPr>
        <xdr:cNvPr id="206" name="テキスト ボックス 205">
          <a:extLst>
            <a:ext uri="{FF2B5EF4-FFF2-40B4-BE49-F238E27FC236}">
              <a16:creationId xmlns="" xmlns:a16="http://schemas.microsoft.com/office/drawing/2014/main" id="{00000000-0008-0000-0700-0000CE000000}"/>
            </a:ext>
          </a:extLst>
        </xdr:cNvPr>
        <xdr:cNvSpPr txBox="1"/>
      </xdr:nvSpPr>
      <xdr:spPr>
        <a:xfrm>
          <a:off x="863111" y="1370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 xmlns:a16="http://schemas.microsoft.com/office/drawing/2014/main"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 xmlns:a16="http://schemas.microsoft.com/office/drawing/2014/main" id="{00000000-0008-0000-07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 xmlns:a16="http://schemas.microsoft.com/office/drawing/2014/main"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 xmlns:a16="http://schemas.microsoft.com/office/drawing/2014/main"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 xmlns:a16="http://schemas.microsoft.com/office/drawing/2014/main"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 xmlns:a16="http://schemas.microsoft.com/office/drawing/2014/main"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 xmlns:a16="http://schemas.microsoft.com/office/drawing/2014/main"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 xmlns:a16="http://schemas.microsoft.com/office/drawing/2014/main" id="{00000000-0008-0000-07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 xmlns:a16="http://schemas.microsoft.com/office/drawing/2014/main"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 xmlns:a16="http://schemas.microsoft.com/office/drawing/2014/main" id="{00000000-0008-0000-07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 xmlns:a16="http://schemas.microsoft.com/office/drawing/2014/main"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 xmlns:a16="http://schemas.microsoft.com/office/drawing/2014/main" id="{00000000-0008-0000-07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3" name="直線コネクタ 232">
          <a:extLst>
            <a:ext uri="{FF2B5EF4-FFF2-40B4-BE49-F238E27FC236}">
              <a16:creationId xmlns="" xmlns:a16="http://schemas.microsoft.com/office/drawing/2014/main" id="{00000000-0008-0000-0700-0000E9000000}"/>
            </a:ext>
          </a:extLst>
        </xdr:cNvPr>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4" name="衛生費最小値テキスト">
          <a:extLst>
            <a:ext uri="{FF2B5EF4-FFF2-40B4-BE49-F238E27FC236}">
              <a16:creationId xmlns="" xmlns:a16="http://schemas.microsoft.com/office/drawing/2014/main" id="{00000000-0008-0000-0700-0000EA000000}"/>
            </a:ext>
          </a:extLst>
        </xdr:cNvPr>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5" name="直線コネクタ 234">
          <a:extLst>
            <a:ext uri="{FF2B5EF4-FFF2-40B4-BE49-F238E27FC236}">
              <a16:creationId xmlns="" xmlns:a16="http://schemas.microsoft.com/office/drawing/2014/main" id="{00000000-0008-0000-0700-0000EB000000}"/>
            </a:ext>
          </a:extLst>
        </xdr:cNvPr>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6" name="衛生費最大値テキスト">
          <a:extLst>
            <a:ext uri="{FF2B5EF4-FFF2-40B4-BE49-F238E27FC236}">
              <a16:creationId xmlns="" xmlns:a16="http://schemas.microsoft.com/office/drawing/2014/main" id="{00000000-0008-0000-0700-0000EC000000}"/>
            </a:ext>
          </a:extLst>
        </xdr:cNvPr>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7" name="直線コネクタ 236">
          <a:extLst>
            <a:ext uri="{FF2B5EF4-FFF2-40B4-BE49-F238E27FC236}">
              <a16:creationId xmlns="" xmlns:a16="http://schemas.microsoft.com/office/drawing/2014/main" id="{00000000-0008-0000-0700-0000ED000000}"/>
            </a:ext>
          </a:extLst>
        </xdr:cNvPr>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66368</xdr:rowOff>
    </xdr:from>
    <xdr:to>
      <xdr:col>24</xdr:col>
      <xdr:colOff>63500</xdr:colOff>
      <xdr:row>98</xdr:row>
      <xdr:rowOff>134573</xdr:rowOff>
    </xdr:to>
    <xdr:cxnSp macro="">
      <xdr:nvCxnSpPr>
        <xdr:cNvPr id="238" name="直線コネクタ 237">
          <a:extLst>
            <a:ext uri="{FF2B5EF4-FFF2-40B4-BE49-F238E27FC236}">
              <a16:creationId xmlns="" xmlns:a16="http://schemas.microsoft.com/office/drawing/2014/main" id="{00000000-0008-0000-0700-0000EE000000}"/>
            </a:ext>
          </a:extLst>
        </xdr:cNvPr>
        <xdr:cNvCxnSpPr/>
      </xdr:nvCxnSpPr>
      <xdr:spPr>
        <a:xfrm>
          <a:off x="3797300" y="16868468"/>
          <a:ext cx="838200" cy="6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59216</xdr:rowOff>
    </xdr:from>
    <xdr:ext cx="534377" cy="259045"/>
    <xdr:sp macro="" textlink="">
      <xdr:nvSpPr>
        <xdr:cNvPr id="239" name="衛生費平均値テキスト">
          <a:extLst>
            <a:ext uri="{FF2B5EF4-FFF2-40B4-BE49-F238E27FC236}">
              <a16:creationId xmlns="" xmlns:a16="http://schemas.microsoft.com/office/drawing/2014/main" id="{00000000-0008-0000-0700-0000EF000000}"/>
            </a:ext>
          </a:extLst>
        </xdr:cNvPr>
        <xdr:cNvSpPr txBox="1"/>
      </xdr:nvSpPr>
      <xdr:spPr>
        <a:xfrm>
          <a:off x="4686300" y="16689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0" name="フローチャート: 判断 239">
          <a:extLst>
            <a:ext uri="{FF2B5EF4-FFF2-40B4-BE49-F238E27FC236}">
              <a16:creationId xmlns="" xmlns:a16="http://schemas.microsoft.com/office/drawing/2014/main" id="{00000000-0008-0000-0700-0000F0000000}"/>
            </a:ext>
          </a:extLst>
        </xdr:cNvPr>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66368</xdr:rowOff>
    </xdr:from>
    <xdr:to>
      <xdr:col>19</xdr:col>
      <xdr:colOff>177800</xdr:colOff>
      <xdr:row>98</xdr:row>
      <xdr:rowOff>156927</xdr:rowOff>
    </xdr:to>
    <xdr:cxnSp macro="">
      <xdr:nvCxnSpPr>
        <xdr:cNvPr id="241" name="直線コネクタ 240">
          <a:extLst>
            <a:ext uri="{FF2B5EF4-FFF2-40B4-BE49-F238E27FC236}">
              <a16:creationId xmlns="" xmlns:a16="http://schemas.microsoft.com/office/drawing/2014/main" id="{00000000-0008-0000-0700-0000F1000000}"/>
            </a:ext>
          </a:extLst>
        </xdr:cNvPr>
        <xdr:cNvCxnSpPr/>
      </xdr:nvCxnSpPr>
      <xdr:spPr>
        <a:xfrm flipV="1">
          <a:off x="2908300" y="16868468"/>
          <a:ext cx="889000" cy="9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2" name="フローチャート: 判断 241">
          <a:extLst>
            <a:ext uri="{FF2B5EF4-FFF2-40B4-BE49-F238E27FC236}">
              <a16:creationId xmlns="" xmlns:a16="http://schemas.microsoft.com/office/drawing/2014/main" id="{00000000-0008-0000-0700-0000F2000000}"/>
            </a:ext>
          </a:extLst>
        </xdr:cNvPr>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115816</xdr:rowOff>
    </xdr:from>
    <xdr:ext cx="534377" cy="259045"/>
    <xdr:sp macro="" textlink="">
      <xdr:nvSpPr>
        <xdr:cNvPr id="243" name="テキスト ボックス 242">
          <a:extLst>
            <a:ext uri="{FF2B5EF4-FFF2-40B4-BE49-F238E27FC236}">
              <a16:creationId xmlns="" xmlns:a16="http://schemas.microsoft.com/office/drawing/2014/main" id="{00000000-0008-0000-0700-0000F3000000}"/>
            </a:ext>
          </a:extLst>
        </xdr:cNvPr>
        <xdr:cNvSpPr txBox="1"/>
      </xdr:nvSpPr>
      <xdr:spPr>
        <a:xfrm>
          <a:off x="3530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146869</xdr:rowOff>
    </xdr:from>
    <xdr:to>
      <xdr:col>15</xdr:col>
      <xdr:colOff>50800</xdr:colOff>
      <xdr:row>98</xdr:row>
      <xdr:rowOff>156927</xdr:rowOff>
    </xdr:to>
    <xdr:cxnSp macro="">
      <xdr:nvCxnSpPr>
        <xdr:cNvPr id="244" name="直線コネクタ 243">
          <a:extLst>
            <a:ext uri="{FF2B5EF4-FFF2-40B4-BE49-F238E27FC236}">
              <a16:creationId xmlns="" xmlns:a16="http://schemas.microsoft.com/office/drawing/2014/main" id="{00000000-0008-0000-0700-0000F4000000}"/>
            </a:ext>
          </a:extLst>
        </xdr:cNvPr>
        <xdr:cNvCxnSpPr/>
      </xdr:nvCxnSpPr>
      <xdr:spPr>
        <a:xfrm>
          <a:off x="2019300" y="16777519"/>
          <a:ext cx="889000" cy="18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5" name="フローチャート: 判断 244">
          <a:extLst>
            <a:ext uri="{FF2B5EF4-FFF2-40B4-BE49-F238E27FC236}">
              <a16:creationId xmlns="" xmlns:a16="http://schemas.microsoft.com/office/drawing/2014/main" id="{00000000-0008-0000-0700-0000F5000000}"/>
            </a:ext>
          </a:extLst>
        </xdr:cNvPr>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55546</xdr:rowOff>
    </xdr:from>
    <xdr:ext cx="534377" cy="259045"/>
    <xdr:sp macro="" textlink="">
      <xdr:nvSpPr>
        <xdr:cNvPr id="246" name="テキスト ボックス 245">
          <a:extLst>
            <a:ext uri="{FF2B5EF4-FFF2-40B4-BE49-F238E27FC236}">
              <a16:creationId xmlns="" xmlns:a16="http://schemas.microsoft.com/office/drawing/2014/main" id="{00000000-0008-0000-0700-0000F6000000}"/>
            </a:ext>
          </a:extLst>
        </xdr:cNvPr>
        <xdr:cNvSpPr txBox="1"/>
      </xdr:nvSpPr>
      <xdr:spPr>
        <a:xfrm>
          <a:off x="2641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146869</xdr:rowOff>
    </xdr:from>
    <xdr:to>
      <xdr:col>10</xdr:col>
      <xdr:colOff>114300</xdr:colOff>
      <xdr:row>98</xdr:row>
      <xdr:rowOff>77391</xdr:rowOff>
    </xdr:to>
    <xdr:cxnSp macro="">
      <xdr:nvCxnSpPr>
        <xdr:cNvPr id="247" name="直線コネクタ 246">
          <a:extLst>
            <a:ext uri="{FF2B5EF4-FFF2-40B4-BE49-F238E27FC236}">
              <a16:creationId xmlns="" xmlns:a16="http://schemas.microsoft.com/office/drawing/2014/main" id="{00000000-0008-0000-0700-0000F7000000}"/>
            </a:ext>
          </a:extLst>
        </xdr:cNvPr>
        <xdr:cNvCxnSpPr/>
      </xdr:nvCxnSpPr>
      <xdr:spPr>
        <a:xfrm flipV="1">
          <a:off x="1130300" y="16777519"/>
          <a:ext cx="889000" cy="10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12058</xdr:rowOff>
    </xdr:from>
    <xdr:to>
      <xdr:col>10</xdr:col>
      <xdr:colOff>165100</xdr:colOff>
      <xdr:row>98</xdr:row>
      <xdr:rowOff>113658</xdr:rowOff>
    </xdr:to>
    <xdr:sp macro="" textlink="">
      <xdr:nvSpPr>
        <xdr:cNvPr id="248" name="フローチャート: 判断 247">
          <a:extLst>
            <a:ext uri="{FF2B5EF4-FFF2-40B4-BE49-F238E27FC236}">
              <a16:creationId xmlns="" xmlns:a16="http://schemas.microsoft.com/office/drawing/2014/main" id="{00000000-0008-0000-0700-0000F8000000}"/>
            </a:ext>
          </a:extLst>
        </xdr:cNvPr>
        <xdr:cNvSpPr/>
      </xdr:nvSpPr>
      <xdr:spPr>
        <a:xfrm>
          <a:off x="1968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104785</xdr:rowOff>
    </xdr:from>
    <xdr:ext cx="534377"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1752111" y="1690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0" name="フローチャート: 判断 249">
          <a:extLst>
            <a:ext uri="{FF2B5EF4-FFF2-40B4-BE49-F238E27FC236}">
              <a16:creationId xmlns="" xmlns:a16="http://schemas.microsoft.com/office/drawing/2014/main" id="{00000000-0008-0000-0700-0000FA000000}"/>
            </a:ext>
          </a:extLst>
        </xdr:cNvPr>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120028</xdr:rowOff>
    </xdr:from>
    <xdr:ext cx="534377"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863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83773</xdr:rowOff>
    </xdr:from>
    <xdr:to>
      <xdr:col>24</xdr:col>
      <xdr:colOff>114300</xdr:colOff>
      <xdr:row>99</xdr:row>
      <xdr:rowOff>13923</xdr:rowOff>
    </xdr:to>
    <xdr:sp macro="" textlink="">
      <xdr:nvSpPr>
        <xdr:cNvPr id="257" name="楕円 256">
          <a:extLst>
            <a:ext uri="{FF2B5EF4-FFF2-40B4-BE49-F238E27FC236}">
              <a16:creationId xmlns="" xmlns:a16="http://schemas.microsoft.com/office/drawing/2014/main" id="{00000000-0008-0000-0700-000001010000}"/>
            </a:ext>
          </a:extLst>
        </xdr:cNvPr>
        <xdr:cNvSpPr/>
      </xdr:nvSpPr>
      <xdr:spPr>
        <a:xfrm>
          <a:off x="4584700" y="1688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62200</xdr:rowOff>
    </xdr:from>
    <xdr:ext cx="534377" cy="259045"/>
    <xdr:sp macro="" textlink="">
      <xdr:nvSpPr>
        <xdr:cNvPr id="258" name="衛生費該当値テキスト">
          <a:extLst>
            <a:ext uri="{FF2B5EF4-FFF2-40B4-BE49-F238E27FC236}">
              <a16:creationId xmlns="" xmlns:a16="http://schemas.microsoft.com/office/drawing/2014/main" id="{00000000-0008-0000-0700-000002010000}"/>
            </a:ext>
          </a:extLst>
        </xdr:cNvPr>
        <xdr:cNvSpPr txBox="1"/>
      </xdr:nvSpPr>
      <xdr:spPr>
        <a:xfrm>
          <a:off x="4686300" y="1686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15568</xdr:rowOff>
    </xdr:from>
    <xdr:to>
      <xdr:col>20</xdr:col>
      <xdr:colOff>38100</xdr:colOff>
      <xdr:row>98</xdr:row>
      <xdr:rowOff>117168</xdr:rowOff>
    </xdr:to>
    <xdr:sp macro="" textlink="">
      <xdr:nvSpPr>
        <xdr:cNvPr id="259" name="楕円 258">
          <a:extLst>
            <a:ext uri="{FF2B5EF4-FFF2-40B4-BE49-F238E27FC236}">
              <a16:creationId xmlns="" xmlns:a16="http://schemas.microsoft.com/office/drawing/2014/main" id="{00000000-0008-0000-0700-000003010000}"/>
            </a:ext>
          </a:extLst>
        </xdr:cNvPr>
        <xdr:cNvSpPr/>
      </xdr:nvSpPr>
      <xdr:spPr>
        <a:xfrm>
          <a:off x="3746500" y="1681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108295</xdr:rowOff>
    </xdr:from>
    <xdr:ext cx="534377" cy="259045"/>
    <xdr:sp macro="" textlink="">
      <xdr:nvSpPr>
        <xdr:cNvPr id="260" name="テキスト ボックス 259">
          <a:extLst>
            <a:ext uri="{FF2B5EF4-FFF2-40B4-BE49-F238E27FC236}">
              <a16:creationId xmlns="" xmlns:a16="http://schemas.microsoft.com/office/drawing/2014/main" id="{00000000-0008-0000-0700-000004010000}"/>
            </a:ext>
          </a:extLst>
        </xdr:cNvPr>
        <xdr:cNvSpPr txBox="1"/>
      </xdr:nvSpPr>
      <xdr:spPr>
        <a:xfrm>
          <a:off x="3530111" y="1691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106127</xdr:rowOff>
    </xdr:from>
    <xdr:to>
      <xdr:col>15</xdr:col>
      <xdr:colOff>101600</xdr:colOff>
      <xdr:row>99</xdr:row>
      <xdr:rowOff>36277</xdr:rowOff>
    </xdr:to>
    <xdr:sp macro="" textlink="">
      <xdr:nvSpPr>
        <xdr:cNvPr id="261" name="楕円 260">
          <a:extLst>
            <a:ext uri="{FF2B5EF4-FFF2-40B4-BE49-F238E27FC236}">
              <a16:creationId xmlns="" xmlns:a16="http://schemas.microsoft.com/office/drawing/2014/main" id="{00000000-0008-0000-0700-000005010000}"/>
            </a:ext>
          </a:extLst>
        </xdr:cNvPr>
        <xdr:cNvSpPr/>
      </xdr:nvSpPr>
      <xdr:spPr>
        <a:xfrm>
          <a:off x="2857500" y="1690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27404</xdr:rowOff>
    </xdr:from>
    <xdr:ext cx="534377" cy="259045"/>
    <xdr:sp macro="" textlink="">
      <xdr:nvSpPr>
        <xdr:cNvPr id="262" name="テキスト ボックス 261">
          <a:extLst>
            <a:ext uri="{FF2B5EF4-FFF2-40B4-BE49-F238E27FC236}">
              <a16:creationId xmlns="" xmlns:a16="http://schemas.microsoft.com/office/drawing/2014/main" id="{00000000-0008-0000-0700-000006010000}"/>
            </a:ext>
          </a:extLst>
        </xdr:cNvPr>
        <xdr:cNvSpPr txBox="1"/>
      </xdr:nvSpPr>
      <xdr:spPr>
        <a:xfrm>
          <a:off x="2641111" y="1700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96069</xdr:rowOff>
    </xdr:from>
    <xdr:to>
      <xdr:col>10</xdr:col>
      <xdr:colOff>165100</xdr:colOff>
      <xdr:row>98</xdr:row>
      <xdr:rowOff>26219</xdr:rowOff>
    </xdr:to>
    <xdr:sp macro="" textlink="">
      <xdr:nvSpPr>
        <xdr:cNvPr id="263" name="楕円 262">
          <a:extLst>
            <a:ext uri="{FF2B5EF4-FFF2-40B4-BE49-F238E27FC236}">
              <a16:creationId xmlns="" xmlns:a16="http://schemas.microsoft.com/office/drawing/2014/main" id="{00000000-0008-0000-0700-000007010000}"/>
            </a:ext>
          </a:extLst>
        </xdr:cNvPr>
        <xdr:cNvSpPr/>
      </xdr:nvSpPr>
      <xdr:spPr>
        <a:xfrm>
          <a:off x="1968500" y="1672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42746</xdr:rowOff>
    </xdr:from>
    <xdr:ext cx="534377" cy="259045"/>
    <xdr:sp macro="" textlink="">
      <xdr:nvSpPr>
        <xdr:cNvPr id="264" name="テキスト ボックス 263">
          <a:extLst>
            <a:ext uri="{FF2B5EF4-FFF2-40B4-BE49-F238E27FC236}">
              <a16:creationId xmlns="" xmlns:a16="http://schemas.microsoft.com/office/drawing/2014/main" id="{00000000-0008-0000-0700-000008010000}"/>
            </a:ext>
          </a:extLst>
        </xdr:cNvPr>
        <xdr:cNvSpPr txBox="1"/>
      </xdr:nvSpPr>
      <xdr:spPr>
        <a:xfrm>
          <a:off x="1752111" y="1650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26591</xdr:rowOff>
    </xdr:from>
    <xdr:to>
      <xdr:col>6</xdr:col>
      <xdr:colOff>38100</xdr:colOff>
      <xdr:row>98</xdr:row>
      <xdr:rowOff>128191</xdr:rowOff>
    </xdr:to>
    <xdr:sp macro="" textlink="">
      <xdr:nvSpPr>
        <xdr:cNvPr id="265" name="楕円 264">
          <a:extLst>
            <a:ext uri="{FF2B5EF4-FFF2-40B4-BE49-F238E27FC236}">
              <a16:creationId xmlns="" xmlns:a16="http://schemas.microsoft.com/office/drawing/2014/main" id="{00000000-0008-0000-0700-000009010000}"/>
            </a:ext>
          </a:extLst>
        </xdr:cNvPr>
        <xdr:cNvSpPr/>
      </xdr:nvSpPr>
      <xdr:spPr>
        <a:xfrm>
          <a:off x="1079500" y="1682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119318</xdr:rowOff>
    </xdr:from>
    <xdr:ext cx="534377" cy="259045"/>
    <xdr:sp macro="" textlink="">
      <xdr:nvSpPr>
        <xdr:cNvPr id="266" name="テキスト ボックス 265">
          <a:extLst>
            <a:ext uri="{FF2B5EF4-FFF2-40B4-BE49-F238E27FC236}">
              <a16:creationId xmlns="" xmlns:a16="http://schemas.microsoft.com/office/drawing/2014/main" id="{00000000-0008-0000-0700-00000A010000}"/>
            </a:ext>
          </a:extLst>
        </xdr:cNvPr>
        <xdr:cNvSpPr txBox="1"/>
      </xdr:nvSpPr>
      <xdr:spPr>
        <a:xfrm>
          <a:off x="863111" y="1692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 xmlns:a16="http://schemas.microsoft.com/office/drawing/2014/main"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 xmlns:a16="http://schemas.microsoft.com/office/drawing/2014/main"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 xmlns:a16="http://schemas.microsoft.com/office/drawing/2014/main"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a:extLst>
            <a:ext uri="{FF2B5EF4-FFF2-40B4-BE49-F238E27FC236}">
              <a16:creationId xmlns="" xmlns:a16="http://schemas.microsoft.com/office/drawing/2014/main" id="{00000000-0008-0000-0700-00001E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0" name="直線コネクタ 289">
          <a:extLst>
            <a:ext uri="{FF2B5EF4-FFF2-40B4-BE49-F238E27FC236}">
              <a16:creationId xmlns="" xmlns:a16="http://schemas.microsoft.com/office/drawing/2014/main" id="{00000000-0008-0000-0700-000022010000}"/>
            </a:ext>
          </a:extLst>
        </xdr:cNvPr>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a:extLst>
            <a:ext uri="{FF2B5EF4-FFF2-40B4-BE49-F238E27FC236}">
              <a16:creationId xmlns="" xmlns:a16="http://schemas.microsoft.com/office/drawing/2014/main" id="{00000000-0008-0000-0700-000023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a:extLst>
            <a:ext uri="{FF2B5EF4-FFF2-40B4-BE49-F238E27FC236}">
              <a16:creationId xmlns="" xmlns:a16="http://schemas.microsoft.com/office/drawing/2014/main" id="{00000000-0008-0000-0700-000024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3" name="労働費最大値テキスト">
          <a:extLst>
            <a:ext uri="{FF2B5EF4-FFF2-40B4-BE49-F238E27FC236}">
              <a16:creationId xmlns="" xmlns:a16="http://schemas.microsoft.com/office/drawing/2014/main" id="{00000000-0008-0000-0700-000025010000}"/>
            </a:ext>
          </a:extLst>
        </xdr:cNvPr>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4" name="直線コネクタ 293">
          <a:extLst>
            <a:ext uri="{FF2B5EF4-FFF2-40B4-BE49-F238E27FC236}">
              <a16:creationId xmlns="" xmlns:a16="http://schemas.microsoft.com/office/drawing/2014/main" id="{00000000-0008-0000-0700-000026010000}"/>
            </a:ext>
          </a:extLst>
        </xdr:cNvPr>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105410</xdr:rowOff>
    </xdr:from>
    <xdr:to>
      <xdr:col>55</xdr:col>
      <xdr:colOff>0</xdr:colOff>
      <xdr:row>38</xdr:row>
      <xdr:rowOff>132461</xdr:rowOff>
    </xdr:to>
    <xdr:cxnSp macro="">
      <xdr:nvCxnSpPr>
        <xdr:cNvPr id="295" name="直線コネクタ 294">
          <a:extLst>
            <a:ext uri="{FF2B5EF4-FFF2-40B4-BE49-F238E27FC236}">
              <a16:creationId xmlns="" xmlns:a16="http://schemas.microsoft.com/office/drawing/2014/main" id="{00000000-0008-0000-0700-000027010000}"/>
            </a:ext>
          </a:extLst>
        </xdr:cNvPr>
        <xdr:cNvCxnSpPr/>
      </xdr:nvCxnSpPr>
      <xdr:spPr>
        <a:xfrm>
          <a:off x="9639300" y="6449060"/>
          <a:ext cx="838200" cy="19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29862</xdr:rowOff>
    </xdr:from>
    <xdr:ext cx="378565" cy="259045"/>
    <xdr:sp macro="" textlink="">
      <xdr:nvSpPr>
        <xdr:cNvPr id="296" name="労働費平均値テキスト">
          <a:extLst>
            <a:ext uri="{FF2B5EF4-FFF2-40B4-BE49-F238E27FC236}">
              <a16:creationId xmlns="" xmlns:a16="http://schemas.microsoft.com/office/drawing/2014/main" id="{00000000-0008-0000-0700-000028010000}"/>
            </a:ext>
          </a:extLst>
        </xdr:cNvPr>
        <xdr:cNvSpPr txBox="1"/>
      </xdr:nvSpPr>
      <xdr:spPr>
        <a:xfrm>
          <a:off x="10528300" y="6373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7" name="フローチャート: 判断 296">
          <a:extLst>
            <a:ext uri="{FF2B5EF4-FFF2-40B4-BE49-F238E27FC236}">
              <a16:creationId xmlns="" xmlns:a16="http://schemas.microsoft.com/office/drawing/2014/main" id="{00000000-0008-0000-0700-000029010000}"/>
            </a:ext>
          </a:extLst>
        </xdr:cNvPr>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105410</xdr:rowOff>
    </xdr:from>
    <xdr:to>
      <xdr:col>50</xdr:col>
      <xdr:colOff>114300</xdr:colOff>
      <xdr:row>37</xdr:row>
      <xdr:rowOff>105410</xdr:rowOff>
    </xdr:to>
    <xdr:cxnSp macro="">
      <xdr:nvCxnSpPr>
        <xdr:cNvPr id="298" name="直線コネクタ 297">
          <a:extLst>
            <a:ext uri="{FF2B5EF4-FFF2-40B4-BE49-F238E27FC236}">
              <a16:creationId xmlns="" xmlns:a16="http://schemas.microsoft.com/office/drawing/2014/main" id="{00000000-0008-0000-0700-00002A010000}"/>
            </a:ext>
          </a:extLst>
        </xdr:cNvPr>
        <xdr:cNvCxnSpPr/>
      </xdr:nvCxnSpPr>
      <xdr:spPr>
        <a:xfrm>
          <a:off x="8750300" y="6449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299" name="フローチャート: 判断 298">
          <a:extLst>
            <a:ext uri="{FF2B5EF4-FFF2-40B4-BE49-F238E27FC236}">
              <a16:creationId xmlns="" xmlns:a16="http://schemas.microsoft.com/office/drawing/2014/main" id="{00000000-0008-0000-0700-00002B010000}"/>
            </a:ext>
          </a:extLst>
        </xdr:cNvPr>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76852</xdr:rowOff>
    </xdr:from>
    <xdr:ext cx="378565" cy="259045"/>
    <xdr:sp macro="" textlink="">
      <xdr:nvSpPr>
        <xdr:cNvPr id="300" name="テキスト ボックス 299">
          <a:extLst>
            <a:ext uri="{FF2B5EF4-FFF2-40B4-BE49-F238E27FC236}">
              <a16:creationId xmlns="" xmlns:a16="http://schemas.microsoft.com/office/drawing/2014/main" id="{00000000-0008-0000-0700-00002C010000}"/>
            </a:ext>
          </a:extLst>
        </xdr:cNvPr>
        <xdr:cNvSpPr txBox="1"/>
      </xdr:nvSpPr>
      <xdr:spPr>
        <a:xfrm>
          <a:off x="9450017" y="659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51308</xdr:rowOff>
    </xdr:from>
    <xdr:to>
      <xdr:col>45</xdr:col>
      <xdr:colOff>177800</xdr:colOff>
      <xdr:row>37</xdr:row>
      <xdr:rowOff>105410</xdr:rowOff>
    </xdr:to>
    <xdr:cxnSp macro="">
      <xdr:nvCxnSpPr>
        <xdr:cNvPr id="301" name="直線コネクタ 300">
          <a:extLst>
            <a:ext uri="{FF2B5EF4-FFF2-40B4-BE49-F238E27FC236}">
              <a16:creationId xmlns="" xmlns:a16="http://schemas.microsoft.com/office/drawing/2014/main" id="{00000000-0008-0000-0700-00002D010000}"/>
            </a:ext>
          </a:extLst>
        </xdr:cNvPr>
        <xdr:cNvCxnSpPr/>
      </xdr:nvCxnSpPr>
      <xdr:spPr>
        <a:xfrm>
          <a:off x="7861300" y="6394958"/>
          <a:ext cx="8890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2" name="フローチャート: 判断 301">
          <a:extLst>
            <a:ext uri="{FF2B5EF4-FFF2-40B4-BE49-F238E27FC236}">
              <a16:creationId xmlns="" xmlns:a16="http://schemas.microsoft.com/office/drawing/2014/main" id="{00000000-0008-0000-0700-00002E010000}"/>
            </a:ext>
          </a:extLst>
        </xdr:cNvPr>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78376</xdr:rowOff>
    </xdr:from>
    <xdr:ext cx="378565" cy="259045"/>
    <xdr:sp macro="" textlink="">
      <xdr:nvSpPr>
        <xdr:cNvPr id="303" name="テキスト ボックス 302">
          <a:extLst>
            <a:ext uri="{FF2B5EF4-FFF2-40B4-BE49-F238E27FC236}">
              <a16:creationId xmlns="" xmlns:a16="http://schemas.microsoft.com/office/drawing/2014/main" id="{00000000-0008-0000-0700-00002F010000}"/>
            </a:ext>
          </a:extLst>
        </xdr:cNvPr>
        <xdr:cNvSpPr txBox="1"/>
      </xdr:nvSpPr>
      <xdr:spPr>
        <a:xfrm>
          <a:off x="8561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149987</xdr:rowOff>
    </xdr:from>
    <xdr:to>
      <xdr:col>41</xdr:col>
      <xdr:colOff>50800</xdr:colOff>
      <xdr:row>37</xdr:row>
      <xdr:rowOff>51308</xdr:rowOff>
    </xdr:to>
    <xdr:cxnSp macro="">
      <xdr:nvCxnSpPr>
        <xdr:cNvPr id="304" name="直線コネクタ 303">
          <a:extLst>
            <a:ext uri="{FF2B5EF4-FFF2-40B4-BE49-F238E27FC236}">
              <a16:creationId xmlns="" xmlns:a16="http://schemas.microsoft.com/office/drawing/2014/main" id="{00000000-0008-0000-0700-000030010000}"/>
            </a:ext>
          </a:extLst>
        </xdr:cNvPr>
        <xdr:cNvCxnSpPr/>
      </xdr:nvCxnSpPr>
      <xdr:spPr>
        <a:xfrm>
          <a:off x="6972300" y="6322187"/>
          <a:ext cx="889000" cy="7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5" name="フローチャート: 判断 304">
          <a:extLst>
            <a:ext uri="{FF2B5EF4-FFF2-40B4-BE49-F238E27FC236}">
              <a16:creationId xmlns="" xmlns:a16="http://schemas.microsoft.com/office/drawing/2014/main" id="{00000000-0008-0000-0700-000031010000}"/>
            </a:ext>
          </a:extLst>
        </xdr:cNvPr>
        <xdr:cNvSpPr/>
      </xdr:nvSpPr>
      <xdr:spPr>
        <a:xfrm>
          <a:off x="7810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39133</xdr:rowOff>
    </xdr:from>
    <xdr:ext cx="378565" cy="259045"/>
    <xdr:sp macro="" textlink="">
      <xdr:nvSpPr>
        <xdr:cNvPr id="306" name="テキスト ボックス 305">
          <a:extLst>
            <a:ext uri="{FF2B5EF4-FFF2-40B4-BE49-F238E27FC236}">
              <a16:creationId xmlns="" xmlns:a16="http://schemas.microsoft.com/office/drawing/2014/main" id="{00000000-0008-0000-0700-000032010000}"/>
            </a:ext>
          </a:extLst>
        </xdr:cNvPr>
        <xdr:cNvSpPr txBox="1"/>
      </xdr:nvSpPr>
      <xdr:spPr>
        <a:xfrm>
          <a:off x="7672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7" name="フローチャート: 判断 306">
          <a:extLst>
            <a:ext uri="{FF2B5EF4-FFF2-40B4-BE49-F238E27FC236}">
              <a16:creationId xmlns="" xmlns:a16="http://schemas.microsoft.com/office/drawing/2014/main" id="{00000000-0008-0000-0700-000033010000}"/>
            </a:ext>
          </a:extLst>
        </xdr:cNvPr>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59707</xdr:rowOff>
    </xdr:from>
    <xdr:ext cx="378565"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6783017" y="640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81661</xdr:rowOff>
    </xdr:from>
    <xdr:to>
      <xdr:col>55</xdr:col>
      <xdr:colOff>50800</xdr:colOff>
      <xdr:row>39</xdr:row>
      <xdr:rowOff>11811</xdr:rowOff>
    </xdr:to>
    <xdr:sp macro="" textlink="">
      <xdr:nvSpPr>
        <xdr:cNvPr id="314" name="楕円 313">
          <a:extLst>
            <a:ext uri="{FF2B5EF4-FFF2-40B4-BE49-F238E27FC236}">
              <a16:creationId xmlns="" xmlns:a16="http://schemas.microsoft.com/office/drawing/2014/main" id="{00000000-0008-0000-0700-00003A010000}"/>
            </a:ext>
          </a:extLst>
        </xdr:cNvPr>
        <xdr:cNvSpPr/>
      </xdr:nvSpPr>
      <xdr:spPr>
        <a:xfrm>
          <a:off x="10426700" y="659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168038</xdr:rowOff>
    </xdr:from>
    <xdr:ext cx="378565" cy="259045"/>
    <xdr:sp macro="" textlink="">
      <xdr:nvSpPr>
        <xdr:cNvPr id="315" name="労働費該当値テキスト">
          <a:extLst>
            <a:ext uri="{FF2B5EF4-FFF2-40B4-BE49-F238E27FC236}">
              <a16:creationId xmlns="" xmlns:a16="http://schemas.microsoft.com/office/drawing/2014/main" id="{00000000-0008-0000-0700-00003B010000}"/>
            </a:ext>
          </a:extLst>
        </xdr:cNvPr>
        <xdr:cNvSpPr txBox="1"/>
      </xdr:nvSpPr>
      <xdr:spPr>
        <a:xfrm>
          <a:off x="10528300" y="6511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54610</xdr:rowOff>
    </xdr:from>
    <xdr:to>
      <xdr:col>50</xdr:col>
      <xdr:colOff>165100</xdr:colOff>
      <xdr:row>37</xdr:row>
      <xdr:rowOff>156210</xdr:rowOff>
    </xdr:to>
    <xdr:sp macro="" textlink="">
      <xdr:nvSpPr>
        <xdr:cNvPr id="316" name="楕円 315">
          <a:extLst>
            <a:ext uri="{FF2B5EF4-FFF2-40B4-BE49-F238E27FC236}">
              <a16:creationId xmlns="" xmlns:a16="http://schemas.microsoft.com/office/drawing/2014/main" id="{00000000-0008-0000-0700-00003C010000}"/>
            </a:ext>
          </a:extLst>
        </xdr:cNvPr>
        <xdr:cNvSpPr/>
      </xdr:nvSpPr>
      <xdr:spPr>
        <a:xfrm>
          <a:off x="9588500" y="63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1287</xdr:rowOff>
    </xdr:from>
    <xdr:ext cx="378565" cy="259045"/>
    <xdr:sp macro="" textlink="">
      <xdr:nvSpPr>
        <xdr:cNvPr id="317" name="テキスト ボックス 316">
          <a:extLst>
            <a:ext uri="{FF2B5EF4-FFF2-40B4-BE49-F238E27FC236}">
              <a16:creationId xmlns="" xmlns:a16="http://schemas.microsoft.com/office/drawing/2014/main" id="{00000000-0008-0000-0700-00003D010000}"/>
            </a:ext>
          </a:extLst>
        </xdr:cNvPr>
        <xdr:cNvSpPr txBox="1"/>
      </xdr:nvSpPr>
      <xdr:spPr>
        <a:xfrm>
          <a:off x="9450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54610</xdr:rowOff>
    </xdr:from>
    <xdr:to>
      <xdr:col>46</xdr:col>
      <xdr:colOff>38100</xdr:colOff>
      <xdr:row>37</xdr:row>
      <xdr:rowOff>156210</xdr:rowOff>
    </xdr:to>
    <xdr:sp macro="" textlink="">
      <xdr:nvSpPr>
        <xdr:cNvPr id="318" name="楕円 317">
          <a:extLst>
            <a:ext uri="{FF2B5EF4-FFF2-40B4-BE49-F238E27FC236}">
              <a16:creationId xmlns="" xmlns:a16="http://schemas.microsoft.com/office/drawing/2014/main" id="{00000000-0008-0000-0700-00003E010000}"/>
            </a:ext>
          </a:extLst>
        </xdr:cNvPr>
        <xdr:cNvSpPr/>
      </xdr:nvSpPr>
      <xdr:spPr>
        <a:xfrm>
          <a:off x="8699500" y="63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1287</xdr:rowOff>
    </xdr:from>
    <xdr:ext cx="378565" cy="259045"/>
    <xdr:sp macro="" textlink="">
      <xdr:nvSpPr>
        <xdr:cNvPr id="319" name="テキスト ボックス 318">
          <a:extLst>
            <a:ext uri="{FF2B5EF4-FFF2-40B4-BE49-F238E27FC236}">
              <a16:creationId xmlns="" xmlns:a16="http://schemas.microsoft.com/office/drawing/2014/main" id="{00000000-0008-0000-0700-00003F010000}"/>
            </a:ext>
          </a:extLst>
        </xdr:cNvPr>
        <xdr:cNvSpPr txBox="1"/>
      </xdr:nvSpPr>
      <xdr:spPr>
        <a:xfrm>
          <a:off x="8561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508</xdr:rowOff>
    </xdr:from>
    <xdr:to>
      <xdr:col>41</xdr:col>
      <xdr:colOff>101600</xdr:colOff>
      <xdr:row>37</xdr:row>
      <xdr:rowOff>102108</xdr:rowOff>
    </xdr:to>
    <xdr:sp macro="" textlink="">
      <xdr:nvSpPr>
        <xdr:cNvPr id="320" name="楕円 319">
          <a:extLst>
            <a:ext uri="{FF2B5EF4-FFF2-40B4-BE49-F238E27FC236}">
              <a16:creationId xmlns="" xmlns:a16="http://schemas.microsoft.com/office/drawing/2014/main" id="{00000000-0008-0000-0700-000040010000}"/>
            </a:ext>
          </a:extLst>
        </xdr:cNvPr>
        <xdr:cNvSpPr/>
      </xdr:nvSpPr>
      <xdr:spPr>
        <a:xfrm>
          <a:off x="7810500" y="634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118635</xdr:rowOff>
    </xdr:from>
    <xdr:ext cx="378565" cy="259045"/>
    <xdr:sp macro="" textlink="">
      <xdr:nvSpPr>
        <xdr:cNvPr id="321" name="テキスト ボックス 320">
          <a:extLst>
            <a:ext uri="{FF2B5EF4-FFF2-40B4-BE49-F238E27FC236}">
              <a16:creationId xmlns="" xmlns:a16="http://schemas.microsoft.com/office/drawing/2014/main" id="{00000000-0008-0000-0700-000041010000}"/>
            </a:ext>
          </a:extLst>
        </xdr:cNvPr>
        <xdr:cNvSpPr txBox="1"/>
      </xdr:nvSpPr>
      <xdr:spPr>
        <a:xfrm>
          <a:off x="7672017" y="6119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99187</xdr:rowOff>
    </xdr:from>
    <xdr:to>
      <xdr:col>36</xdr:col>
      <xdr:colOff>165100</xdr:colOff>
      <xdr:row>37</xdr:row>
      <xdr:rowOff>29337</xdr:rowOff>
    </xdr:to>
    <xdr:sp macro="" textlink="">
      <xdr:nvSpPr>
        <xdr:cNvPr id="322" name="楕円 321">
          <a:extLst>
            <a:ext uri="{FF2B5EF4-FFF2-40B4-BE49-F238E27FC236}">
              <a16:creationId xmlns="" xmlns:a16="http://schemas.microsoft.com/office/drawing/2014/main" id="{00000000-0008-0000-0700-000042010000}"/>
            </a:ext>
          </a:extLst>
        </xdr:cNvPr>
        <xdr:cNvSpPr/>
      </xdr:nvSpPr>
      <xdr:spPr>
        <a:xfrm>
          <a:off x="6921500" y="627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45864</xdr:rowOff>
    </xdr:from>
    <xdr:ext cx="469744" cy="259045"/>
    <xdr:sp macro="" textlink="">
      <xdr:nvSpPr>
        <xdr:cNvPr id="323" name="テキスト ボックス 322">
          <a:extLst>
            <a:ext uri="{FF2B5EF4-FFF2-40B4-BE49-F238E27FC236}">
              <a16:creationId xmlns="" xmlns:a16="http://schemas.microsoft.com/office/drawing/2014/main" id="{00000000-0008-0000-0700-000043010000}"/>
            </a:ext>
          </a:extLst>
        </xdr:cNvPr>
        <xdr:cNvSpPr txBox="1"/>
      </xdr:nvSpPr>
      <xdr:spPr>
        <a:xfrm>
          <a:off x="6737428" y="604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49" name="直線コネクタ 348">
          <a:extLst>
            <a:ext uri="{FF2B5EF4-FFF2-40B4-BE49-F238E27FC236}">
              <a16:creationId xmlns="" xmlns:a16="http://schemas.microsoft.com/office/drawing/2014/main" id="{00000000-0008-0000-0700-00005D010000}"/>
            </a:ext>
          </a:extLst>
        </xdr:cNvPr>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0" name="農林水産業費最小値テキスト">
          <a:extLst>
            <a:ext uri="{FF2B5EF4-FFF2-40B4-BE49-F238E27FC236}">
              <a16:creationId xmlns="" xmlns:a16="http://schemas.microsoft.com/office/drawing/2014/main" id="{00000000-0008-0000-0700-00005E010000}"/>
            </a:ext>
          </a:extLst>
        </xdr:cNvPr>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1" name="直線コネクタ 350">
          <a:extLst>
            <a:ext uri="{FF2B5EF4-FFF2-40B4-BE49-F238E27FC236}">
              <a16:creationId xmlns="" xmlns:a16="http://schemas.microsoft.com/office/drawing/2014/main" id="{00000000-0008-0000-0700-00005F010000}"/>
            </a:ext>
          </a:extLst>
        </xdr:cNvPr>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2" name="農林水産業費最大値テキスト">
          <a:extLst>
            <a:ext uri="{FF2B5EF4-FFF2-40B4-BE49-F238E27FC236}">
              <a16:creationId xmlns="" xmlns:a16="http://schemas.microsoft.com/office/drawing/2014/main" id="{00000000-0008-0000-0700-000060010000}"/>
            </a:ext>
          </a:extLst>
        </xdr:cNvPr>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3" name="直線コネクタ 352">
          <a:extLst>
            <a:ext uri="{FF2B5EF4-FFF2-40B4-BE49-F238E27FC236}">
              <a16:creationId xmlns="" xmlns:a16="http://schemas.microsoft.com/office/drawing/2014/main" id="{00000000-0008-0000-0700-000061010000}"/>
            </a:ext>
          </a:extLst>
        </xdr:cNvPr>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52783</xdr:rowOff>
    </xdr:from>
    <xdr:to>
      <xdr:col>55</xdr:col>
      <xdr:colOff>0</xdr:colOff>
      <xdr:row>59</xdr:row>
      <xdr:rowOff>57192</xdr:rowOff>
    </xdr:to>
    <xdr:cxnSp macro="">
      <xdr:nvCxnSpPr>
        <xdr:cNvPr id="354" name="直線コネクタ 353">
          <a:extLst>
            <a:ext uri="{FF2B5EF4-FFF2-40B4-BE49-F238E27FC236}">
              <a16:creationId xmlns="" xmlns:a16="http://schemas.microsoft.com/office/drawing/2014/main" id="{00000000-0008-0000-0700-000062010000}"/>
            </a:ext>
          </a:extLst>
        </xdr:cNvPr>
        <xdr:cNvCxnSpPr/>
      </xdr:nvCxnSpPr>
      <xdr:spPr>
        <a:xfrm flipV="1">
          <a:off x="9639300" y="10168333"/>
          <a:ext cx="8382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55411</xdr:rowOff>
    </xdr:from>
    <xdr:ext cx="534377" cy="259045"/>
    <xdr:sp macro="" textlink="">
      <xdr:nvSpPr>
        <xdr:cNvPr id="355" name="農林水産業費平均値テキスト">
          <a:extLst>
            <a:ext uri="{FF2B5EF4-FFF2-40B4-BE49-F238E27FC236}">
              <a16:creationId xmlns="" xmlns:a16="http://schemas.microsoft.com/office/drawing/2014/main" id="{00000000-0008-0000-0700-000063010000}"/>
            </a:ext>
          </a:extLst>
        </xdr:cNvPr>
        <xdr:cNvSpPr txBox="1"/>
      </xdr:nvSpPr>
      <xdr:spPr>
        <a:xfrm>
          <a:off x="10528300" y="982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6" name="フローチャート: 判断 355">
          <a:extLst>
            <a:ext uri="{FF2B5EF4-FFF2-40B4-BE49-F238E27FC236}">
              <a16:creationId xmlns="" xmlns:a16="http://schemas.microsoft.com/office/drawing/2014/main" id="{00000000-0008-0000-0700-000064010000}"/>
            </a:ext>
          </a:extLst>
        </xdr:cNvPr>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57192</xdr:rowOff>
    </xdr:from>
    <xdr:to>
      <xdr:col>50</xdr:col>
      <xdr:colOff>114300</xdr:colOff>
      <xdr:row>59</xdr:row>
      <xdr:rowOff>59510</xdr:rowOff>
    </xdr:to>
    <xdr:cxnSp macro="">
      <xdr:nvCxnSpPr>
        <xdr:cNvPr id="357" name="直線コネクタ 356">
          <a:extLst>
            <a:ext uri="{FF2B5EF4-FFF2-40B4-BE49-F238E27FC236}">
              <a16:creationId xmlns="" xmlns:a16="http://schemas.microsoft.com/office/drawing/2014/main" id="{00000000-0008-0000-0700-000065010000}"/>
            </a:ext>
          </a:extLst>
        </xdr:cNvPr>
        <xdr:cNvCxnSpPr/>
      </xdr:nvCxnSpPr>
      <xdr:spPr>
        <a:xfrm flipV="1">
          <a:off x="8750300" y="10172742"/>
          <a:ext cx="889000" cy="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58" name="フローチャート: 判断 357">
          <a:extLst>
            <a:ext uri="{FF2B5EF4-FFF2-40B4-BE49-F238E27FC236}">
              <a16:creationId xmlns="" xmlns:a16="http://schemas.microsoft.com/office/drawing/2014/main" id="{00000000-0008-0000-0700-000066010000}"/>
            </a:ext>
          </a:extLst>
        </xdr:cNvPr>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158939</xdr:rowOff>
    </xdr:from>
    <xdr:ext cx="534377" cy="259045"/>
    <xdr:sp macro="" textlink="">
      <xdr:nvSpPr>
        <xdr:cNvPr id="359" name="テキスト ボックス 358">
          <a:extLst>
            <a:ext uri="{FF2B5EF4-FFF2-40B4-BE49-F238E27FC236}">
              <a16:creationId xmlns="" xmlns:a16="http://schemas.microsoft.com/office/drawing/2014/main" id="{00000000-0008-0000-0700-000067010000}"/>
            </a:ext>
          </a:extLst>
        </xdr:cNvPr>
        <xdr:cNvSpPr txBox="1"/>
      </xdr:nvSpPr>
      <xdr:spPr>
        <a:xfrm>
          <a:off x="9372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59510</xdr:rowOff>
    </xdr:from>
    <xdr:to>
      <xdr:col>45</xdr:col>
      <xdr:colOff>177800</xdr:colOff>
      <xdr:row>59</xdr:row>
      <xdr:rowOff>61258</xdr:rowOff>
    </xdr:to>
    <xdr:cxnSp macro="">
      <xdr:nvCxnSpPr>
        <xdr:cNvPr id="360" name="直線コネクタ 359">
          <a:extLst>
            <a:ext uri="{FF2B5EF4-FFF2-40B4-BE49-F238E27FC236}">
              <a16:creationId xmlns="" xmlns:a16="http://schemas.microsoft.com/office/drawing/2014/main" id="{00000000-0008-0000-0700-000068010000}"/>
            </a:ext>
          </a:extLst>
        </xdr:cNvPr>
        <xdr:cNvCxnSpPr/>
      </xdr:nvCxnSpPr>
      <xdr:spPr>
        <a:xfrm flipV="1">
          <a:off x="7861300" y="10175060"/>
          <a:ext cx="889000" cy="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1" name="フローチャート: 判断 360">
          <a:extLst>
            <a:ext uri="{FF2B5EF4-FFF2-40B4-BE49-F238E27FC236}">
              <a16:creationId xmlns="" xmlns:a16="http://schemas.microsoft.com/office/drawing/2014/main" id="{00000000-0008-0000-0700-000069010000}"/>
            </a:ext>
          </a:extLst>
        </xdr:cNvPr>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163201</xdr:rowOff>
    </xdr:from>
    <xdr:ext cx="534377" cy="259045"/>
    <xdr:sp macro="" textlink="">
      <xdr:nvSpPr>
        <xdr:cNvPr id="362" name="テキスト ボックス 361">
          <a:extLst>
            <a:ext uri="{FF2B5EF4-FFF2-40B4-BE49-F238E27FC236}">
              <a16:creationId xmlns="" xmlns:a16="http://schemas.microsoft.com/office/drawing/2014/main" id="{00000000-0008-0000-0700-00006A010000}"/>
            </a:ext>
          </a:extLst>
        </xdr:cNvPr>
        <xdr:cNvSpPr txBox="1"/>
      </xdr:nvSpPr>
      <xdr:spPr>
        <a:xfrm>
          <a:off x="8483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57453</xdr:rowOff>
    </xdr:from>
    <xdr:to>
      <xdr:col>41</xdr:col>
      <xdr:colOff>50800</xdr:colOff>
      <xdr:row>59</xdr:row>
      <xdr:rowOff>61258</xdr:rowOff>
    </xdr:to>
    <xdr:cxnSp macro="">
      <xdr:nvCxnSpPr>
        <xdr:cNvPr id="363" name="直線コネクタ 362">
          <a:extLst>
            <a:ext uri="{FF2B5EF4-FFF2-40B4-BE49-F238E27FC236}">
              <a16:creationId xmlns="" xmlns:a16="http://schemas.microsoft.com/office/drawing/2014/main" id="{00000000-0008-0000-0700-00006B010000}"/>
            </a:ext>
          </a:extLst>
        </xdr:cNvPr>
        <xdr:cNvCxnSpPr/>
      </xdr:nvCxnSpPr>
      <xdr:spPr>
        <a:xfrm>
          <a:off x="6972300" y="10173003"/>
          <a:ext cx="889000" cy="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68245</xdr:rowOff>
    </xdr:from>
    <xdr:to>
      <xdr:col>41</xdr:col>
      <xdr:colOff>101600</xdr:colOff>
      <xdr:row>58</xdr:row>
      <xdr:rowOff>169845</xdr:rowOff>
    </xdr:to>
    <xdr:sp macro="" textlink="">
      <xdr:nvSpPr>
        <xdr:cNvPr id="364" name="フローチャート: 判断 363">
          <a:extLst>
            <a:ext uri="{FF2B5EF4-FFF2-40B4-BE49-F238E27FC236}">
              <a16:creationId xmlns="" xmlns:a16="http://schemas.microsoft.com/office/drawing/2014/main" id="{00000000-0008-0000-0700-00006C010000}"/>
            </a:ext>
          </a:extLst>
        </xdr:cNvPr>
        <xdr:cNvSpPr/>
      </xdr:nvSpPr>
      <xdr:spPr>
        <a:xfrm>
          <a:off x="7810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14922</xdr:rowOff>
    </xdr:from>
    <xdr:ext cx="469744"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7626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6" name="フローチャート: 判断 365">
          <a:extLst>
            <a:ext uri="{FF2B5EF4-FFF2-40B4-BE49-F238E27FC236}">
              <a16:creationId xmlns="" xmlns:a16="http://schemas.microsoft.com/office/drawing/2014/main" id="{00000000-0008-0000-0700-00006E010000}"/>
            </a:ext>
          </a:extLst>
        </xdr:cNvPr>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158188</xdr:rowOff>
    </xdr:from>
    <xdr:ext cx="534377" cy="259045"/>
    <xdr:sp macro="" textlink="">
      <xdr:nvSpPr>
        <xdr:cNvPr id="367" name="テキスト ボックス 366">
          <a:extLst>
            <a:ext uri="{FF2B5EF4-FFF2-40B4-BE49-F238E27FC236}">
              <a16:creationId xmlns="" xmlns:a16="http://schemas.microsoft.com/office/drawing/2014/main" id="{00000000-0008-0000-0700-00006F010000}"/>
            </a:ext>
          </a:extLst>
        </xdr:cNvPr>
        <xdr:cNvSpPr txBox="1"/>
      </xdr:nvSpPr>
      <xdr:spPr>
        <a:xfrm>
          <a:off x="6705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1983</xdr:rowOff>
    </xdr:from>
    <xdr:to>
      <xdr:col>55</xdr:col>
      <xdr:colOff>50800</xdr:colOff>
      <xdr:row>59</xdr:row>
      <xdr:rowOff>103583</xdr:rowOff>
    </xdr:to>
    <xdr:sp macro="" textlink="">
      <xdr:nvSpPr>
        <xdr:cNvPr id="373" name="楕円 372">
          <a:extLst>
            <a:ext uri="{FF2B5EF4-FFF2-40B4-BE49-F238E27FC236}">
              <a16:creationId xmlns="" xmlns:a16="http://schemas.microsoft.com/office/drawing/2014/main" id="{00000000-0008-0000-0700-000075010000}"/>
            </a:ext>
          </a:extLst>
        </xdr:cNvPr>
        <xdr:cNvSpPr/>
      </xdr:nvSpPr>
      <xdr:spPr>
        <a:xfrm>
          <a:off x="10426700" y="1011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88360</xdr:rowOff>
    </xdr:from>
    <xdr:ext cx="469744" cy="259045"/>
    <xdr:sp macro="" textlink="">
      <xdr:nvSpPr>
        <xdr:cNvPr id="374" name="農林水産業費該当値テキスト">
          <a:extLst>
            <a:ext uri="{FF2B5EF4-FFF2-40B4-BE49-F238E27FC236}">
              <a16:creationId xmlns="" xmlns:a16="http://schemas.microsoft.com/office/drawing/2014/main" id="{00000000-0008-0000-0700-000076010000}"/>
            </a:ext>
          </a:extLst>
        </xdr:cNvPr>
        <xdr:cNvSpPr txBox="1"/>
      </xdr:nvSpPr>
      <xdr:spPr>
        <a:xfrm>
          <a:off x="10528300" y="10032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6392</xdr:rowOff>
    </xdr:from>
    <xdr:to>
      <xdr:col>50</xdr:col>
      <xdr:colOff>165100</xdr:colOff>
      <xdr:row>59</xdr:row>
      <xdr:rowOff>107992</xdr:rowOff>
    </xdr:to>
    <xdr:sp macro="" textlink="">
      <xdr:nvSpPr>
        <xdr:cNvPr id="375" name="楕円 374">
          <a:extLst>
            <a:ext uri="{FF2B5EF4-FFF2-40B4-BE49-F238E27FC236}">
              <a16:creationId xmlns="" xmlns:a16="http://schemas.microsoft.com/office/drawing/2014/main" id="{00000000-0008-0000-0700-000077010000}"/>
            </a:ext>
          </a:extLst>
        </xdr:cNvPr>
        <xdr:cNvSpPr/>
      </xdr:nvSpPr>
      <xdr:spPr>
        <a:xfrm>
          <a:off x="9588500" y="1012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99119</xdr:rowOff>
    </xdr:from>
    <xdr:ext cx="469744" cy="259045"/>
    <xdr:sp macro="" textlink="">
      <xdr:nvSpPr>
        <xdr:cNvPr id="376" name="テキスト ボックス 375">
          <a:extLst>
            <a:ext uri="{FF2B5EF4-FFF2-40B4-BE49-F238E27FC236}">
              <a16:creationId xmlns="" xmlns:a16="http://schemas.microsoft.com/office/drawing/2014/main" id="{00000000-0008-0000-0700-000078010000}"/>
            </a:ext>
          </a:extLst>
        </xdr:cNvPr>
        <xdr:cNvSpPr txBox="1"/>
      </xdr:nvSpPr>
      <xdr:spPr>
        <a:xfrm>
          <a:off x="9404428" y="10214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8710</xdr:rowOff>
    </xdr:from>
    <xdr:to>
      <xdr:col>46</xdr:col>
      <xdr:colOff>38100</xdr:colOff>
      <xdr:row>59</xdr:row>
      <xdr:rowOff>110310</xdr:rowOff>
    </xdr:to>
    <xdr:sp macro="" textlink="">
      <xdr:nvSpPr>
        <xdr:cNvPr id="377" name="楕円 376">
          <a:extLst>
            <a:ext uri="{FF2B5EF4-FFF2-40B4-BE49-F238E27FC236}">
              <a16:creationId xmlns="" xmlns:a16="http://schemas.microsoft.com/office/drawing/2014/main" id="{00000000-0008-0000-0700-000079010000}"/>
            </a:ext>
          </a:extLst>
        </xdr:cNvPr>
        <xdr:cNvSpPr/>
      </xdr:nvSpPr>
      <xdr:spPr>
        <a:xfrm>
          <a:off x="8699500" y="1012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101437</xdr:rowOff>
    </xdr:from>
    <xdr:ext cx="469744" cy="259045"/>
    <xdr:sp macro="" textlink="">
      <xdr:nvSpPr>
        <xdr:cNvPr id="378" name="テキスト ボックス 377">
          <a:extLst>
            <a:ext uri="{FF2B5EF4-FFF2-40B4-BE49-F238E27FC236}">
              <a16:creationId xmlns="" xmlns:a16="http://schemas.microsoft.com/office/drawing/2014/main" id="{00000000-0008-0000-0700-00007A010000}"/>
            </a:ext>
          </a:extLst>
        </xdr:cNvPr>
        <xdr:cNvSpPr txBox="1"/>
      </xdr:nvSpPr>
      <xdr:spPr>
        <a:xfrm>
          <a:off x="8515428" y="1021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10458</xdr:rowOff>
    </xdr:from>
    <xdr:to>
      <xdr:col>41</xdr:col>
      <xdr:colOff>101600</xdr:colOff>
      <xdr:row>59</xdr:row>
      <xdr:rowOff>112058</xdr:rowOff>
    </xdr:to>
    <xdr:sp macro="" textlink="">
      <xdr:nvSpPr>
        <xdr:cNvPr id="379" name="楕円 378">
          <a:extLst>
            <a:ext uri="{FF2B5EF4-FFF2-40B4-BE49-F238E27FC236}">
              <a16:creationId xmlns="" xmlns:a16="http://schemas.microsoft.com/office/drawing/2014/main" id="{00000000-0008-0000-0700-00007B010000}"/>
            </a:ext>
          </a:extLst>
        </xdr:cNvPr>
        <xdr:cNvSpPr/>
      </xdr:nvSpPr>
      <xdr:spPr>
        <a:xfrm>
          <a:off x="7810500" y="1012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103185</xdr:rowOff>
    </xdr:from>
    <xdr:ext cx="469744" cy="259045"/>
    <xdr:sp macro="" textlink="">
      <xdr:nvSpPr>
        <xdr:cNvPr id="380" name="テキスト ボックス 379">
          <a:extLst>
            <a:ext uri="{FF2B5EF4-FFF2-40B4-BE49-F238E27FC236}">
              <a16:creationId xmlns="" xmlns:a16="http://schemas.microsoft.com/office/drawing/2014/main" id="{00000000-0008-0000-0700-00007C010000}"/>
            </a:ext>
          </a:extLst>
        </xdr:cNvPr>
        <xdr:cNvSpPr txBox="1"/>
      </xdr:nvSpPr>
      <xdr:spPr>
        <a:xfrm>
          <a:off x="7626428" y="1021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6653</xdr:rowOff>
    </xdr:from>
    <xdr:to>
      <xdr:col>36</xdr:col>
      <xdr:colOff>165100</xdr:colOff>
      <xdr:row>59</xdr:row>
      <xdr:rowOff>108253</xdr:rowOff>
    </xdr:to>
    <xdr:sp macro="" textlink="">
      <xdr:nvSpPr>
        <xdr:cNvPr id="381" name="楕円 380">
          <a:extLst>
            <a:ext uri="{FF2B5EF4-FFF2-40B4-BE49-F238E27FC236}">
              <a16:creationId xmlns="" xmlns:a16="http://schemas.microsoft.com/office/drawing/2014/main" id="{00000000-0008-0000-0700-00007D010000}"/>
            </a:ext>
          </a:extLst>
        </xdr:cNvPr>
        <xdr:cNvSpPr/>
      </xdr:nvSpPr>
      <xdr:spPr>
        <a:xfrm>
          <a:off x="6921500" y="1012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99380</xdr:rowOff>
    </xdr:from>
    <xdr:ext cx="469744" cy="259045"/>
    <xdr:sp macro="" textlink="">
      <xdr:nvSpPr>
        <xdr:cNvPr id="382" name="テキスト ボックス 381">
          <a:extLst>
            <a:ext uri="{FF2B5EF4-FFF2-40B4-BE49-F238E27FC236}">
              <a16:creationId xmlns="" xmlns:a16="http://schemas.microsoft.com/office/drawing/2014/main" id="{00000000-0008-0000-0700-00007E010000}"/>
            </a:ext>
          </a:extLst>
        </xdr:cNvPr>
        <xdr:cNvSpPr txBox="1"/>
      </xdr:nvSpPr>
      <xdr:spPr>
        <a:xfrm>
          <a:off x="6737428" y="1021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 xmlns:a16="http://schemas.microsoft.com/office/drawing/2014/main" id="{00000000-0008-0000-07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 xmlns:a16="http://schemas.microsoft.com/office/drawing/2014/main" id="{00000000-0008-0000-07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6" name="直線コネクタ 405">
          <a:extLst>
            <a:ext uri="{FF2B5EF4-FFF2-40B4-BE49-F238E27FC236}">
              <a16:creationId xmlns="" xmlns:a16="http://schemas.microsoft.com/office/drawing/2014/main" id="{00000000-0008-0000-0700-000096010000}"/>
            </a:ext>
          </a:extLst>
        </xdr:cNvPr>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7" name="商工費最小値テキスト">
          <a:extLst>
            <a:ext uri="{FF2B5EF4-FFF2-40B4-BE49-F238E27FC236}">
              <a16:creationId xmlns="" xmlns:a16="http://schemas.microsoft.com/office/drawing/2014/main" id="{00000000-0008-0000-0700-000097010000}"/>
            </a:ext>
          </a:extLst>
        </xdr:cNvPr>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08" name="直線コネクタ 407">
          <a:extLst>
            <a:ext uri="{FF2B5EF4-FFF2-40B4-BE49-F238E27FC236}">
              <a16:creationId xmlns="" xmlns:a16="http://schemas.microsoft.com/office/drawing/2014/main" id="{00000000-0008-0000-0700-000098010000}"/>
            </a:ext>
          </a:extLst>
        </xdr:cNvPr>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09" name="商工費最大値テキスト">
          <a:extLst>
            <a:ext uri="{FF2B5EF4-FFF2-40B4-BE49-F238E27FC236}">
              <a16:creationId xmlns="" xmlns:a16="http://schemas.microsoft.com/office/drawing/2014/main" id="{00000000-0008-0000-0700-000099010000}"/>
            </a:ext>
          </a:extLst>
        </xdr:cNvPr>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0" name="直線コネクタ 409">
          <a:extLst>
            <a:ext uri="{FF2B5EF4-FFF2-40B4-BE49-F238E27FC236}">
              <a16:creationId xmlns="" xmlns:a16="http://schemas.microsoft.com/office/drawing/2014/main" id="{00000000-0008-0000-0700-00009A010000}"/>
            </a:ext>
          </a:extLst>
        </xdr:cNvPr>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20676</xdr:rowOff>
    </xdr:from>
    <xdr:to>
      <xdr:col>55</xdr:col>
      <xdr:colOff>0</xdr:colOff>
      <xdr:row>79</xdr:row>
      <xdr:rowOff>22225</xdr:rowOff>
    </xdr:to>
    <xdr:cxnSp macro="">
      <xdr:nvCxnSpPr>
        <xdr:cNvPr id="411" name="直線コネクタ 410">
          <a:extLst>
            <a:ext uri="{FF2B5EF4-FFF2-40B4-BE49-F238E27FC236}">
              <a16:creationId xmlns="" xmlns:a16="http://schemas.microsoft.com/office/drawing/2014/main" id="{00000000-0008-0000-0700-00009B010000}"/>
            </a:ext>
          </a:extLst>
        </xdr:cNvPr>
        <xdr:cNvCxnSpPr/>
      </xdr:nvCxnSpPr>
      <xdr:spPr>
        <a:xfrm flipV="1">
          <a:off x="9639300" y="13565226"/>
          <a:ext cx="838200" cy="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102252</xdr:rowOff>
    </xdr:from>
    <xdr:ext cx="469744" cy="259045"/>
    <xdr:sp macro="" textlink="">
      <xdr:nvSpPr>
        <xdr:cNvPr id="412" name="商工費平均値テキスト">
          <a:extLst>
            <a:ext uri="{FF2B5EF4-FFF2-40B4-BE49-F238E27FC236}">
              <a16:creationId xmlns="" xmlns:a16="http://schemas.microsoft.com/office/drawing/2014/main" id="{00000000-0008-0000-0700-00009C010000}"/>
            </a:ext>
          </a:extLst>
        </xdr:cNvPr>
        <xdr:cNvSpPr txBox="1"/>
      </xdr:nvSpPr>
      <xdr:spPr>
        <a:xfrm>
          <a:off x="10528300" y="1330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3" name="フローチャート: 判断 412">
          <a:extLst>
            <a:ext uri="{FF2B5EF4-FFF2-40B4-BE49-F238E27FC236}">
              <a16:creationId xmlns="" xmlns:a16="http://schemas.microsoft.com/office/drawing/2014/main" id="{00000000-0008-0000-0700-00009D010000}"/>
            </a:ext>
          </a:extLst>
        </xdr:cNvPr>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22225</xdr:rowOff>
    </xdr:from>
    <xdr:to>
      <xdr:col>50</xdr:col>
      <xdr:colOff>114300</xdr:colOff>
      <xdr:row>79</xdr:row>
      <xdr:rowOff>22644</xdr:rowOff>
    </xdr:to>
    <xdr:cxnSp macro="">
      <xdr:nvCxnSpPr>
        <xdr:cNvPr id="414" name="直線コネクタ 413">
          <a:extLst>
            <a:ext uri="{FF2B5EF4-FFF2-40B4-BE49-F238E27FC236}">
              <a16:creationId xmlns="" xmlns:a16="http://schemas.microsoft.com/office/drawing/2014/main" id="{00000000-0008-0000-0700-00009E010000}"/>
            </a:ext>
          </a:extLst>
        </xdr:cNvPr>
        <xdr:cNvCxnSpPr/>
      </xdr:nvCxnSpPr>
      <xdr:spPr>
        <a:xfrm flipV="1">
          <a:off x="8750300" y="13566775"/>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5" name="フローチャート: 判断 414">
          <a:extLst>
            <a:ext uri="{FF2B5EF4-FFF2-40B4-BE49-F238E27FC236}">
              <a16:creationId xmlns="" xmlns:a16="http://schemas.microsoft.com/office/drawing/2014/main" id="{00000000-0008-0000-0700-00009F010000}"/>
            </a:ext>
          </a:extLst>
        </xdr:cNvPr>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34295</xdr:rowOff>
    </xdr:from>
    <xdr:ext cx="469744" cy="259045"/>
    <xdr:sp macro="" textlink="">
      <xdr:nvSpPr>
        <xdr:cNvPr id="416" name="テキスト ボックス 415">
          <a:extLst>
            <a:ext uri="{FF2B5EF4-FFF2-40B4-BE49-F238E27FC236}">
              <a16:creationId xmlns="" xmlns:a16="http://schemas.microsoft.com/office/drawing/2014/main" id="{00000000-0008-0000-0700-0000A0010000}"/>
            </a:ext>
          </a:extLst>
        </xdr:cNvPr>
        <xdr:cNvSpPr txBox="1"/>
      </xdr:nvSpPr>
      <xdr:spPr>
        <a:xfrm>
          <a:off x="9404428" y="132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5207</xdr:rowOff>
    </xdr:from>
    <xdr:to>
      <xdr:col>45</xdr:col>
      <xdr:colOff>177800</xdr:colOff>
      <xdr:row>79</xdr:row>
      <xdr:rowOff>22644</xdr:rowOff>
    </xdr:to>
    <xdr:cxnSp macro="">
      <xdr:nvCxnSpPr>
        <xdr:cNvPr id="417" name="直線コネクタ 416">
          <a:extLst>
            <a:ext uri="{FF2B5EF4-FFF2-40B4-BE49-F238E27FC236}">
              <a16:creationId xmlns="" xmlns:a16="http://schemas.microsoft.com/office/drawing/2014/main" id="{00000000-0008-0000-0700-0000A1010000}"/>
            </a:ext>
          </a:extLst>
        </xdr:cNvPr>
        <xdr:cNvCxnSpPr/>
      </xdr:nvCxnSpPr>
      <xdr:spPr>
        <a:xfrm>
          <a:off x="7861300" y="13549757"/>
          <a:ext cx="889000" cy="1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18" name="フローチャート: 判断 417">
          <a:extLst>
            <a:ext uri="{FF2B5EF4-FFF2-40B4-BE49-F238E27FC236}">
              <a16:creationId xmlns="" xmlns:a16="http://schemas.microsoft.com/office/drawing/2014/main" id="{00000000-0008-0000-0700-0000A2010000}"/>
            </a:ext>
          </a:extLst>
        </xdr:cNvPr>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34092</xdr:rowOff>
    </xdr:from>
    <xdr:ext cx="469744" cy="259045"/>
    <xdr:sp macro="" textlink="">
      <xdr:nvSpPr>
        <xdr:cNvPr id="419" name="テキスト ボックス 418">
          <a:extLst>
            <a:ext uri="{FF2B5EF4-FFF2-40B4-BE49-F238E27FC236}">
              <a16:creationId xmlns="" xmlns:a16="http://schemas.microsoft.com/office/drawing/2014/main" id="{00000000-0008-0000-0700-0000A3010000}"/>
            </a:ext>
          </a:extLst>
        </xdr:cNvPr>
        <xdr:cNvSpPr txBox="1"/>
      </xdr:nvSpPr>
      <xdr:spPr>
        <a:xfrm>
          <a:off x="8515428" y="132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5207</xdr:rowOff>
    </xdr:from>
    <xdr:to>
      <xdr:col>41</xdr:col>
      <xdr:colOff>50800</xdr:colOff>
      <xdr:row>79</xdr:row>
      <xdr:rowOff>19380</xdr:rowOff>
    </xdr:to>
    <xdr:cxnSp macro="">
      <xdr:nvCxnSpPr>
        <xdr:cNvPr id="420" name="直線コネクタ 419">
          <a:extLst>
            <a:ext uri="{FF2B5EF4-FFF2-40B4-BE49-F238E27FC236}">
              <a16:creationId xmlns="" xmlns:a16="http://schemas.microsoft.com/office/drawing/2014/main" id="{00000000-0008-0000-0700-0000A4010000}"/>
            </a:ext>
          </a:extLst>
        </xdr:cNvPr>
        <xdr:cNvCxnSpPr/>
      </xdr:nvCxnSpPr>
      <xdr:spPr>
        <a:xfrm flipV="1">
          <a:off x="6972300" y="13549757"/>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82195</xdr:rowOff>
    </xdr:from>
    <xdr:to>
      <xdr:col>41</xdr:col>
      <xdr:colOff>101600</xdr:colOff>
      <xdr:row>79</xdr:row>
      <xdr:rowOff>12345</xdr:rowOff>
    </xdr:to>
    <xdr:sp macro="" textlink="">
      <xdr:nvSpPr>
        <xdr:cNvPr id="421" name="フローチャート: 判断 420">
          <a:extLst>
            <a:ext uri="{FF2B5EF4-FFF2-40B4-BE49-F238E27FC236}">
              <a16:creationId xmlns="" xmlns:a16="http://schemas.microsoft.com/office/drawing/2014/main" id="{00000000-0008-0000-0700-0000A5010000}"/>
            </a:ext>
          </a:extLst>
        </xdr:cNvPr>
        <xdr:cNvSpPr/>
      </xdr:nvSpPr>
      <xdr:spPr>
        <a:xfrm>
          <a:off x="7810500" y="134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28872</xdr:rowOff>
    </xdr:from>
    <xdr:ext cx="469744" cy="259045"/>
    <xdr:sp macro="" textlink="">
      <xdr:nvSpPr>
        <xdr:cNvPr id="422" name="テキスト ボックス 421">
          <a:extLst>
            <a:ext uri="{FF2B5EF4-FFF2-40B4-BE49-F238E27FC236}">
              <a16:creationId xmlns="" xmlns:a16="http://schemas.microsoft.com/office/drawing/2014/main" id="{00000000-0008-0000-0700-0000A6010000}"/>
            </a:ext>
          </a:extLst>
        </xdr:cNvPr>
        <xdr:cNvSpPr txBox="1"/>
      </xdr:nvSpPr>
      <xdr:spPr>
        <a:xfrm>
          <a:off x="7626428" y="1323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3" name="フローチャート: 判断 422">
          <a:extLst>
            <a:ext uri="{FF2B5EF4-FFF2-40B4-BE49-F238E27FC236}">
              <a16:creationId xmlns="" xmlns:a16="http://schemas.microsoft.com/office/drawing/2014/main" id="{00000000-0008-0000-0700-0000A7010000}"/>
            </a:ext>
          </a:extLst>
        </xdr:cNvPr>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41699</xdr:rowOff>
    </xdr:from>
    <xdr:ext cx="469744" cy="259045"/>
    <xdr:sp macro=""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6737428" y="1324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141326</xdr:rowOff>
    </xdr:from>
    <xdr:to>
      <xdr:col>55</xdr:col>
      <xdr:colOff>50800</xdr:colOff>
      <xdr:row>79</xdr:row>
      <xdr:rowOff>71476</xdr:rowOff>
    </xdr:to>
    <xdr:sp macro="" textlink="">
      <xdr:nvSpPr>
        <xdr:cNvPr id="430" name="楕円 429">
          <a:extLst>
            <a:ext uri="{FF2B5EF4-FFF2-40B4-BE49-F238E27FC236}">
              <a16:creationId xmlns="" xmlns:a16="http://schemas.microsoft.com/office/drawing/2014/main" id="{00000000-0008-0000-0700-0000AE010000}"/>
            </a:ext>
          </a:extLst>
        </xdr:cNvPr>
        <xdr:cNvSpPr/>
      </xdr:nvSpPr>
      <xdr:spPr>
        <a:xfrm>
          <a:off x="10426700" y="1351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57802</xdr:rowOff>
    </xdr:from>
    <xdr:ext cx="469744" cy="259045"/>
    <xdr:sp macro="" textlink="">
      <xdr:nvSpPr>
        <xdr:cNvPr id="431" name="商工費該当値テキスト">
          <a:extLst>
            <a:ext uri="{FF2B5EF4-FFF2-40B4-BE49-F238E27FC236}">
              <a16:creationId xmlns="" xmlns:a16="http://schemas.microsoft.com/office/drawing/2014/main" id="{00000000-0008-0000-0700-0000AF010000}"/>
            </a:ext>
          </a:extLst>
        </xdr:cNvPr>
        <xdr:cNvSpPr txBox="1"/>
      </xdr:nvSpPr>
      <xdr:spPr>
        <a:xfrm>
          <a:off x="10528300" y="1343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142875</xdr:rowOff>
    </xdr:from>
    <xdr:to>
      <xdr:col>50</xdr:col>
      <xdr:colOff>165100</xdr:colOff>
      <xdr:row>79</xdr:row>
      <xdr:rowOff>73025</xdr:rowOff>
    </xdr:to>
    <xdr:sp macro="" textlink="">
      <xdr:nvSpPr>
        <xdr:cNvPr id="432" name="楕円 431">
          <a:extLst>
            <a:ext uri="{FF2B5EF4-FFF2-40B4-BE49-F238E27FC236}">
              <a16:creationId xmlns="" xmlns:a16="http://schemas.microsoft.com/office/drawing/2014/main" id="{00000000-0008-0000-0700-0000B0010000}"/>
            </a:ext>
          </a:extLst>
        </xdr:cNvPr>
        <xdr:cNvSpPr/>
      </xdr:nvSpPr>
      <xdr:spPr>
        <a:xfrm>
          <a:off x="9588500" y="1351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64152</xdr:rowOff>
    </xdr:from>
    <xdr:ext cx="469744" cy="259045"/>
    <xdr:sp macro="" textlink="">
      <xdr:nvSpPr>
        <xdr:cNvPr id="433" name="テキスト ボックス 432">
          <a:extLst>
            <a:ext uri="{FF2B5EF4-FFF2-40B4-BE49-F238E27FC236}">
              <a16:creationId xmlns="" xmlns:a16="http://schemas.microsoft.com/office/drawing/2014/main" id="{00000000-0008-0000-0700-0000B1010000}"/>
            </a:ext>
          </a:extLst>
        </xdr:cNvPr>
        <xdr:cNvSpPr txBox="1"/>
      </xdr:nvSpPr>
      <xdr:spPr>
        <a:xfrm>
          <a:off x="9404428" y="1360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143294</xdr:rowOff>
    </xdr:from>
    <xdr:to>
      <xdr:col>46</xdr:col>
      <xdr:colOff>38100</xdr:colOff>
      <xdr:row>79</xdr:row>
      <xdr:rowOff>73444</xdr:rowOff>
    </xdr:to>
    <xdr:sp macro="" textlink="">
      <xdr:nvSpPr>
        <xdr:cNvPr id="434" name="楕円 433">
          <a:extLst>
            <a:ext uri="{FF2B5EF4-FFF2-40B4-BE49-F238E27FC236}">
              <a16:creationId xmlns="" xmlns:a16="http://schemas.microsoft.com/office/drawing/2014/main" id="{00000000-0008-0000-0700-0000B2010000}"/>
            </a:ext>
          </a:extLst>
        </xdr:cNvPr>
        <xdr:cNvSpPr/>
      </xdr:nvSpPr>
      <xdr:spPr>
        <a:xfrm>
          <a:off x="8699500" y="1351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64571</xdr:rowOff>
    </xdr:from>
    <xdr:ext cx="469744" cy="259045"/>
    <xdr:sp macro="" textlink="">
      <xdr:nvSpPr>
        <xdr:cNvPr id="435" name="テキスト ボックス 434">
          <a:extLst>
            <a:ext uri="{FF2B5EF4-FFF2-40B4-BE49-F238E27FC236}">
              <a16:creationId xmlns="" xmlns:a16="http://schemas.microsoft.com/office/drawing/2014/main" id="{00000000-0008-0000-0700-0000B3010000}"/>
            </a:ext>
          </a:extLst>
        </xdr:cNvPr>
        <xdr:cNvSpPr txBox="1"/>
      </xdr:nvSpPr>
      <xdr:spPr>
        <a:xfrm>
          <a:off x="8515428" y="13609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125857</xdr:rowOff>
    </xdr:from>
    <xdr:to>
      <xdr:col>41</xdr:col>
      <xdr:colOff>101600</xdr:colOff>
      <xdr:row>79</xdr:row>
      <xdr:rowOff>56007</xdr:rowOff>
    </xdr:to>
    <xdr:sp macro="" textlink="">
      <xdr:nvSpPr>
        <xdr:cNvPr id="436" name="楕円 435">
          <a:extLst>
            <a:ext uri="{FF2B5EF4-FFF2-40B4-BE49-F238E27FC236}">
              <a16:creationId xmlns="" xmlns:a16="http://schemas.microsoft.com/office/drawing/2014/main" id="{00000000-0008-0000-0700-0000B4010000}"/>
            </a:ext>
          </a:extLst>
        </xdr:cNvPr>
        <xdr:cNvSpPr/>
      </xdr:nvSpPr>
      <xdr:spPr>
        <a:xfrm>
          <a:off x="7810500" y="1349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47134</xdr:rowOff>
    </xdr:from>
    <xdr:ext cx="469744" cy="259045"/>
    <xdr:sp macro="" textlink="">
      <xdr:nvSpPr>
        <xdr:cNvPr id="437" name="テキスト ボックス 436">
          <a:extLst>
            <a:ext uri="{FF2B5EF4-FFF2-40B4-BE49-F238E27FC236}">
              <a16:creationId xmlns="" xmlns:a16="http://schemas.microsoft.com/office/drawing/2014/main" id="{00000000-0008-0000-0700-0000B5010000}"/>
            </a:ext>
          </a:extLst>
        </xdr:cNvPr>
        <xdr:cNvSpPr txBox="1"/>
      </xdr:nvSpPr>
      <xdr:spPr>
        <a:xfrm>
          <a:off x="7626428" y="1359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140030</xdr:rowOff>
    </xdr:from>
    <xdr:to>
      <xdr:col>36</xdr:col>
      <xdr:colOff>165100</xdr:colOff>
      <xdr:row>79</xdr:row>
      <xdr:rowOff>70180</xdr:rowOff>
    </xdr:to>
    <xdr:sp macro="" textlink="">
      <xdr:nvSpPr>
        <xdr:cNvPr id="438" name="楕円 437">
          <a:extLst>
            <a:ext uri="{FF2B5EF4-FFF2-40B4-BE49-F238E27FC236}">
              <a16:creationId xmlns="" xmlns:a16="http://schemas.microsoft.com/office/drawing/2014/main" id="{00000000-0008-0000-0700-0000B6010000}"/>
            </a:ext>
          </a:extLst>
        </xdr:cNvPr>
        <xdr:cNvSpPr/>
      </xdr:nvSpPr>
      <xdr:spPr>
        <a:xfrm>
          <a:off x="6921500" y="1351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61307</xdr:rowOff>
    </xdr:from>
    <xdr:ext cx="469744" cy="259045"/>
    <xdr:sp macro="" textlink="">
      <xdr:nvSpPr>
        <xdr:cNvPr id="439" name="テキスト ボックス 438">
          <a:extLst>
            <a:ext uri="{FF2B5EF4-FFF2-40B4-BE49-F238E27FC236}">
              <a16:creationId xmlns="" xmlns:a16="http://schemas.microsoft.com/office/drawing/2014/main" id="{00000000-0008-0000-0700-0000B7010000}"/>
            </a:ext>
          </a:extLst>
        </xdr:cNvPr>
        <xdr:cNvSpPr txBox="1"/>
      </xdr:nvSpPr>
      <xdr:spPr>
        <a:xfrm>
          <a:off x="6737428" y="13605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 xmlns:a16="http://schemas.microsoft.com/office/drawing/2014/main"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5" name="直線コネクタ 464">
          <a:extLst>
            <a:ext uri="{FF2B5EF4-FFF2-40B4-BE49-F238E27FC236}">
              <a16:creationId xmlns="" xmlns:a16="http://schemas.microsoft.com/office/drawing/2014/main" id="{00000000-0008-0000-0700-0000D1010000}"/>
            </a:ext>
          </a:extLst>
        </xdr:cNvPr>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6" name="土木費最小値テキスト">
          <a:extLst>
            <a:ext uri="{FF2B5EF4-FFF2-40B4-BE49-F238E27FC236}">
              <a16:creationId xmlns="" xmlns:a16="http://schemas.microsoft.com/office/drawing/2014/main" id="{00000000-0008-0000-0700-0000D2010000}"/>
            </a:ext>
          </a:extLst>
        </xdr:cNvPr>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7" name="直線コネクタ 466">
          <a:extLst>
            <a:ext uri="{FF2B5EF4-FFF2-40B4-BE49-F238E27FC236}">
              <a16:creationId xmlns="" xmlns:a16="http://schemas.microsoft.com/office/drawing/2014/main" id="{00000000-0008-0000-0700-0000D3010000}"/>
            </a:ext>
          </a:extLst>
        </xdr:cNvPr>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68" name="土木費最大値テキスト">
          <a:extLst>
            <a:ext uri="{FF2B5EF4-FFF2-40B4-BE49-F238E27FC236}">
              <a16:creationId xmlns="" xmlns:a16="http://schemas.microsoft.com/office/drawing/2014/main" id="{00000000-0008-0000-0700-0000D4010000}"/>
            </a:ext>
          </a:extLst>
        </xdr:cNvPr>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69" name="直線コネクタ 468">
          <a:extLst>
            <a:ext uri="{FF2B5EF4-FFF2-40B4-BE49-F238E27FC236}">
              <a16:creationId xmlns="" xmlns:a16="http://schemas.microsoft.com/office/drawing/2014/main" id="{00000000-0008-0000-0700-0000D5010000}"/>
            </a:ext>
          </a:extLst>
        </xdr:cNvPr>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59199</xdr:rowOff>
    </xdr:from>
    <xdr:to>
      <xdr:col>55</xdr:col>
      <xdr:colOff>0</xdr:colOff>
      <xdr:row>97</xdr:row>
      <xdr:rowOff>139461</xdr:rowOff>
    </xdr:to>
    <xdr:cxnSp macro="">
      <xdr:nvCxnSpPr>
        <xdr:cNvPr id="470" name="直線コネクタ 469">
          <a:extLst>
            <a:ext uri="{FF2B5EF4-FFF2-40B4-BE49-F238E27FC236}">
              <a16:creationId xmlns="" xmlns:a16="http://schemas.microsoft.com/office/drawing/2014/main" id="{00000000-0008-0000-0700-0000D6010000}"/>
            </a:ext>
          </a:extLst>
        </xdr:cNvPr>
        <xdr:cNvCxnSpPr/>
      </xdr:nvCxnSpPr>
      <xdr:spPr>
        <a:xfrm>
          <a:off x="9639300" y="16689849"/>
          <a:ext cx="838200" cy="8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152533</xdr:rowOff>
    </xdr:from>
    <xdr:ext cx="534377" cy="259045"/>
    <xdr:sp macro="" textlink="">
      <xdr:nvSpPr>
        <xdr:cNvPr id="471" name="土木費平均値テキスト">
          <a:extLst>
            <a:ext uri="{FF2B5EF4-FFF2-40B4-BE49-F238E27FC236}">
              <a16:creationId xmlns="" xmlns:a16="http://schemas.microsoft.com/office/drawing/2014/main" id="{00000000-0008-0000-0700-0000D7010000}"/>
            </a:ext>
          </a:extLst>
        </xdr:cNvPr>
        <xdr:cNvSpPr txBox="1"/>
      </xdr:nvSpPr>
      <xdr:spPr>
        <a:xfrm>
          <a:off x="10528300" y="16440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2" name="フローチャート: 判断 471">
          <a:extLst>
            <a:ext uri="{FF2B5EF4-FFF2-40B4-BE49-F238E27FC236}">
              <a16:creationId xmlns="" xmlns:a16="http://schemas.microsoft.com/office/drawing/2014/main" id="{00000000-0008-0000-0700-0000D8010000}"/>
            </a:ext>
          </a:extLst>
        </xdr:cNvPr>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59199</xdr:rowOff>
    </xdr:from>
    <xdr:to>
      <xdr:col>50</xdr:col>
      <xdr:colOff>114300</xdr:colOff>
      <xdr:row>97</xdr:row>
      <xdr:rowOff>103701</xdr:rowOff>
    </xdr:to>
    <xdr:cxnSp macro="">
      <xdr:nvCxnSpPr>
        <xdr:cNvPr id="473" name="直線コネクタ 472">
          <a:extLst>
            <a:ext uri="{FF2B5EF4-FFF2-40B4-BE49-F238E27FC236}">
              <a16:creationId xmlns="" xmlns:a16="http://schemas.microsoft.com/office/drawing/2014/main" id="{00000000-0008-0000-0700-0000D9010000}"/>
            </a:ext>
          </a:extLst>
        </xdr:cNvPr>
        <xdr:cNvCxnSpPr/>
      </xdr:nvCxnSpPr>
      <xdr:spPr>
        <a:xfrm flipV="1">
          <a:off x="8750300" y="16689849"/>
          <a:ext cx="889000" cy="4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4" name="フローチャート: 判断 473">
          <a:extLst>
            <a:ext uri="{FF2B5EF4-FFF2-40B4-BE49-F238E27FC236}">
              <a16:creationId xmlns="" xmlns:a16="http://schemas.microsoft.com/office/drawing/2014/main" id="{00000000-0008-0000-0700-0000DA010000}"/>
            </a:ext>
          </a:extLst>
        </xdr:cNvPr>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64054</xdr:rowOff>
    </xdr:from>
    <xdr:ext cx="534377" cy="259045"/>
    <xdr:sp macro="" textlink="">
      <xdr:nvSpPr>
        <xdr:cNvPr id="475" name="テキスト ボックス 474">
          <a:extLst>
            <a:ext uri="{FF2B5EF4-FFF2-40B4-BE49-F238E27FC236}">
              <a16:creationId xmlns="" xmlns:a16="http://schemas.microsoft.com/office/drawing/2014/main" id="{00000000-0008-0000-0700-0000DB010000}"/>
            </a:ext>
          </a:extLst>
        </xdr:cNvPr>
        <xdr:cNvSpPr txBox="1"/>
      </xdr:nvSpPr>
      <xdr:spPr>
        <a:xfrm>
          <a:off x="9372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103701</xdr:rowOff>
    </xdr:from>
    <xdr:to>
      <xdr:col>45</xdr:col>
      <xdr:colOff>177800</xdr:colOff>
      <xdr:row>97</xdr:row>
      <xdr:rowOff>108741</xdr:rowOff>
    </xdr:to>
    <xdr:cxnSp macro="">
      <xdr:nvCxnSpPr>
        <xdr:cNvPr id="476" name="直線コネクタ 475">
          <a:extLst>
            <a:ext uri="{FF2B5EF4-FFF2-40B4-BE49-F238E27FC236}">
              <a16:creationId xmlns="" xmlns:a16="http://schemas.microsoft.com/office/drawing/2014/main" id="{00000000-0008-0000-0700-0000DC010000}"/>
            </a:ext>
          </a:extLst>
        </xdr:cNvPr>
        <xdr:cNvCxnSpPr/>
      </xdr:nvCxnSpPr>
      <xdr:spPr>
        <a:xfrm flipV="1">
          <a:off x="7861300" y="16734351"/>
          <a:ext cx="889000" cy="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7" name="フローチャート: 判断 476">
          <a:extLst>
            <a:ext uri="{FF2B5EF4-FFF2-40B4-BE49-F238E27FC236}">
              <a16:creationId xmlns="" xmlns:a16="http://schemas.microsoft.com/office/drawing/2014/main" id="{00000000-0008-0000-0700-0000DD010000}"/>
            </a:ext>
          </a:extLst>
        </xdr:cNvPr>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76148</xdr:rowOff>
    </xdr:from>
    <xdr:ext cx="534377" cy="259045"/>
    <xdr:sp macro="" textlink="">
      <xdr:nvSpPr>
        <xdr:cNvPr id="478" name="テキスト ボックス 477">
          <a:extLst>
            <a:ext uri="{FF2B5EF4-FFF2-40B4-BE49-F238E27FC236}">
              <a16:creationId xmlns="" xmlns:a16="http://schemas.microsoft.com/office/drawing/2014/main" id="{00000000-0008-0000-0700-0000DE010000}"/>
            </a:ext>
          </a:extLst>
        </xdr:cNvPr>
        <xdr:cNvSpPr txBox="1"/>
      </xdr:nvSpPr>
      <xdr:spPr>
        <a:xfrm>
          <a:off x="8483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108741</xdr:rowOff>
    </xdr:from>
    <xdr:to>
      <xdr:col>41</xdr:col>
      <xdr:colOff>50800</xdr:colOff>
      <xdr:row>97</xdr:row>
      <xdr:rowOff>130665</xdr:rowOff>
    </xdr:to>
    <xdr:cxnSp macro="">
      <xdr:nvCxnSpPr>
        <xdr:cNvPr id="479" name="直線コネクタ 478">
          <a:extLst>
            <a:ext uri="{FF2B5EF4-FFF2-40B4-BE49-F238E27FC236}">
              <a16:creationId xmlns="" xmlns:a16="http://schemas.microsoft.com/office/drawing/2014/main" id="{00000000-0008-0000-0700-0000DF010000}"/>
            </a:ext>
          </a:extLst>
        </xdr:cNvPr>
        <xdr:cNvCxnSpPr/>
      </xdr:nvCxnSpPr>
      <xdr:spPr>
        <a:xfrm flipV="1">
          <a:off x="6972300" y="16739391"/>
          <a:ext cx="889000" cy="2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141108</xdr:rowOff>
    </xdr:from>
    <xdr:to>
      <xdr:col>41</xdr:col>
      <xdr:colOff>101600</xdr:colOff>
      <xdr:row>97</xdr:row>
      <xdr:rowOff>71258</xdr:rowOff>
    </xdr:to>
    <xdr:sp macro="" textlink="">
      <xdr:nvSpPr>
        <xdr:cNvPr id="480" name="フローチャート: 判断 479">
          <a:extLst>
            <a:ext uri="{FF2B5EF4-FFF2-40B4-BE49-F238E27FC236}">
              <a16:creationId xmlns="" xmlns:a16="http://schemas.microsoft.com/office/drawing/2014/main" id="{00000000-0008-0000-0700-0000E0010000}"/>
            </a:ext>
          </a:extLst>
        </xdr:cNvPr>
        <xdr:cNvSpPr/>
      </xdr:nvSpPr>
      <xdr:spPr>
        <a:xfrm>
          <a:off x="7810500" y="166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87785</xdr:rowOff>
    </xdr:from>
    <xdr:ext cx="534377"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7594111" y="1637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2" name="フローチャート: 判断 481">
          <a:extLst>
            <a:ext uri="{FF2B5EF4-FFF2-40B4-BE49-F238E27FC236}">
              <a16:creationId xmlns="" xmlns:a16="http://schemas.microsoft.com/office/drawing/2014/main" id="{00000000-0008-0000-0700-0000E2010000}"/>
            </a:ext>
          </a:extLst>
        </xdr:cNvPr>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80807</xdr:rowOff>
    </xdr:from>
    <xdr:ext cx="534377" cy="259045"/>
    <xdr:sp macro="" textlink="">
      <xdr:nvSpPr>
        <xdr:cNvPr id="483" name="テキスト ボックス 482">
          <a:extLst>
            <a:ext uri="{FF2B5EF4-FFF2-40B4-BE49-F238E27FC236}">
              <a16:creationId xmlns="" xmlns:a16="http://schemas.microsoft.com/office/drawing/2014/main" id="{00000000-0008-0000-0700-0000E3010000}"/>
            </a:ext>
          </a:extLst>
        </xdr:cNvPr>
        <xdr:cNvSpPr txBox="1"/>
      </xdr:nvSpPr>
      <xdr:spPr>
        <a:xfrm>
          <a:off x="6705111" y="1636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88661</xdr:rowOff>
    </xdr:from>
    <xdr:to>
      <xdr:col>55</xdr:col>
      <xdr:colOff>50800</xdr:colOff>
      <xdr:row>98</xdr:row>
      <xdr:rowOff>18811</xdr:rowOff>
    </xdr:to>
    <xdr:sp macro="" textlink="">
      <xdr:nvSpPr>
        <xdr:cNvPr id="489" name="楕円 488">
          <a:extLst>
            <a:ext uri="{FF2B5EF4-FFF2-40B4-BE49-F238E27FC236}">
              <a16:creationId xmlns="" xmlns:a16="http://schemas.microsoft.com/office/drawing/2014/main" id="{00000000-0008-0000-0700-0000E9010000}"/>
            </a:ext>
          </a:extLst>
        </xdr:cNvPr>
        <xdr:cNvSpPr/>
      </xdr:nvSpPr>
      <xdr:spPr>
        <a:xfrm>
          <a:off x="10426700" y="1671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67088</xdr:rowOff>
    </xdr:from>
    <xdr:ext cx="534377" cy="259045"/>
    <xdr:sp macro="" textlink="">
      <xdr:nvSpPr>
        <xdr:cNvPr id="490" name="土木費該当値テキスト">
          <a:extLst>
            <a:ext uri="{FF2B5EF4-FFF2-40B4-BE49-F238E27FC236}">
              <a16:creationId xmlns="" xmlns:a16="http://schemas.microsoft.com/office/drawing/2014/main" id="{00000000-0008-0000-0700-0000EA010000}"/>
            </a:ext>
          </a:extLst>
        </xdr:cNvPr>
        <xdr:cNvSpPr txBox="1"/>
      </xdr:nvSpPr>
      <xdr:spPr>
        <a:xfrm>
          <a:off x="10528300" y="1669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8399</xdr:rowOff>
    </xdr:from>
    <xdr:to>
      <xdr:col>50</xdr:col>
      <xdr:colOff>165100</xdr:colOff>
      <xdr:row>97</xdr:row>
      <xdr:rowOff>109999</xdr:rowOff>
    </xdr:to>
    <xdr:sp macro="" textlink="">
      <xdr:nvSpPr>
        <xdr:cNvPr id="491" name="楕円 490">
          <a:extLst>
            <a:ext uri="{FF2B5EF4-FFF2-40B4-BE49-F238E27FC236}">
              <a16:creationId xmlns="" xmlns:a16="http://schemas.microsoft.com/office/drawing/2014/main" id="{00000000-0008-0000-0700-0000EB010000}"/>
            </a:ext>
          </a:extLst>
        </xdr:cNvPr>
        <xdr:cNvSpPr/>
      </xdr:nvSpPr>
      <xdr:spPr>
        <a:xfrm>
          <a:off x="9588500" y="1663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101126</xdr:rowOff>
    </xdr:from>
    <xdr:ext cx="534377" cy="259045"/>
    <xdr:sp macro="" textlink="">
      <xdr:nvSpPr>
        <xdr:cNvPr id="492" name="テキスト ボックス 491">
          <a:extLst>
            <a:ext uri="{FF2B5EF4-FFF2-40B4-BE49-F238E27FC236}">
              <a16:creationId xmlns="" xmlns:a16="http://schemas.microsoft.com/office/drawing/2014/main" id="{00000000-0008-0000-0700-0000EC010000}"/>
            </a:ext>
          </a:extLst>
        </xdr:cNvPr>
        <xdr:cNvSpPr txBox="1"/>
      </xdr:nvSpPr>
      <xdr:spPr>
        <a:xfrm>
          <a:off x="9372111" y="1673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52901</xdr:rowOff>
    </xdr:from>
    <xdr:to>
      <xdr:col>46</xdr:col>
      <xdr:colOff>38100</xdr:colOff>
      <xdr:row>97</xdr:row>
      <xdr:rowOff>154501</xdr:rowOff>
    </xdr:to>
    <xdr:sp macro="" textlink="">
      <xdr:nvSpPr>
        <xdr:cNvPr id="493" name="楕円 492">
          <a:extLst>
            <a:ext uri="{FF2B5EF4-FFF2-40B4-BE49-F238E27FC236}">
              <a16:creationId xmlns="" xmlns:a16="http://schemas.microsoft.com/office/drawing/2014/main" id="{00000000-0008-0000-0700-0000ED010000}"/>
            </a:ext>
          </a:extLst>
        </xdr:cNvPr>
        <xdr:cNvSpPr/>
      </xdr:nvSpPr>
      <xdr:spPr>
        <a:xfrm>
          <a:off x="8699500" y="1668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145628</xdr:rowOff>
    </xdr:from>
    <xdr:ext cx="534377" cy="259045"/>
    <xdr:sp macro="" textlink="">
      <xdr:nvSpPr>
        <xdr:cNvPr id="494" name="テキスト ボックス 493">
          <a:extLst>
            <a:ext uri="{FF2B5EF4-FFF2-40B4-BE49-F238E27FC236}">
              <a16:creationId xmlns="" xmlns:a16="http://schemas.microsoft.com/office/drawing/2014/main" id="{00000000-0008-0000-0700-0000EE010000}"/>
            </a:ext>
          </a:extLst>
        </xdr:cNvPr>
        <xdr:cNvSpPr txBox="1"/>
      </xdr:nvSpPr>
      <xdr:spPr>
        <a:xfrm>
          <a:off x="8483111" y="1677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57941</xdr:rowOff>
    </xdr:from>
    <xdr:to>
      <xdr:col>41</xdr:col>
      <xdr:colOff>101600</xdr:colOff>
      <xdr:row>97</xdr:row>
      <xdr:rowOff>159541</xdr:rowOff>
    </xdr:to>
    <xdr:sp macro="" textlink="">
      <xdr:nvSpPr>
        <xdr:cNvPr id="495" name="楕円 494">
          <a:extLst>
            <a:ext uri="{FF2B5EF4-FFF2-40B4-BE49-F238E27FC236}">
              <a16:creationId xmlns="" xmlns:a16="http://schemas.microsoft.com/office/drawing/2014/main" id="{00000000-0008-0000-0700-0000EF010000}"/>
            </a:ext>
          </a:extLst>
        </xdr:cNvPr>
        <xdr:cNvSpPr/>
      </xdr:nvSpPr>
      <xdr:spPr>
        <a:xfrm>
          <a:off x="7810500" y="1668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150668</xdr:rowOff>
    </xdr:from>
    <xdr:ext cx="534377" cy="259045"/>
    <xdr:sp macro="" textlink="">
      <xdr:nvSpPr>
        <xdr:cNvPr id="496" name="テキスト ボックス 495">
          <a:extLst>
            <a:ext uri="{FF2B5EF4-FFF2-40B4-BE49-F238E27FC236}">
              <a16:creationId xmlns="" xmlns:a16="http://schemas.microsoft.com/office/drawing/2014/main" id="{00000000-0008-0000-0700-0000F0010000}"/>
            </a:ext>
          </a:extLst>
        </xdr:cNvPr>
        <xdr:cNvSpPr txBox="1"/>
      </xdr:nvSpPr>
      <xdr:spPr>
        <a:xfrm>
          <a:off x="7594111" y="1678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79865</xdr:rowOff>
    </xdr:from>
    <xdr:to>
      <xdr:col>36</xdr:col>
      <xdr:colOff>165100</xdr:colOff>
      <xdr:row>98</xdr:row>
      <xdr:rowOff>10015</xdr:rowOff>
    </xdr:to>
    <xdr:sp macro="" textlink="">
      <xdr:nvSpPr>
        <xdr:cNvPr id="497" name="楕円 496">
          <a:extLst>
            <a:ext uri="{FF2B5EF4-FFF2-40B4-BE49-F238E27FC236}">
              <a16:creationId xmlns="" xmlns:a16="http://schemas.microsoft.com/office/drawing/2014/main" id="{00000000-0008-0000-0700-0000F1010000}"/>
            </a:ext>
          </a:extLst>
        </xdr:cNvPr>
        <xdr:cNvSpPr/>
      </xdr:nvSpPr>
      <xdr:spPr>
        <a:xfrm>
          <a:off x="6921500" y="1671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1142</xdr:rowOff>
    </xdr:from>
    <xdr:ext cx="534377" cy="259045"/>
    <xdr:sp macro="" textlink="">
      <xdr:nvSpPr>
        <xdr:cNvPr id="498" name="テキスト ボックス 497">
          <a:extLst>
            <a:ext uri="{FF2B5EF4-FFF2-40B4-BE49-F238E27FC236}">
              <a16:creationId xmlns="" xmlns:a16="http://schemas.microsoft.com/office/drawing/2014/main" id="{00000000-0008-0000-0700-0000F2010000}"/>
            </a:ext>
          </a:extLst>
        </xdr:cNvPr>
        <xdr:cNvSpPr txBox="1"/>
      </xdr:nvSpPr>
      <xdr:spPr>
        <a:xfrm>
          <a:off x="6705111" y="1680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a:extLst>
            <a:ext uri="{FF2B5EF4-FFF2-40B4-BE49-F238E27FC236}">
              <a16:creationId xmlns="" xmlns:a16="http://schemas.microsoft.com/office/drawing/2014/main" id="{00000000-0008-0000-0700-0000F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a:extLst>
            <a:ext uri="{FF2B5EF4-FFF2-40B4-BE49-F238E27FC236}">
              <a16:creationId xmlns="" xmlns:a16="http://schemas.microsoft.com/office/drawing/2014/main" id="{00000000-0008-0000-0700-0000FE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a:extLst>
            <a:ext uri="{FF2B5EF4-FFF2-40B4-BE49-F238E27FC236}">
              <a16:creationId xmlns="" xmlns:a16="http://schemas.microsoft.com/office/drawing/2014/main" id="{00000000-0008-0000-0700-0000F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a:extLst>
            <a:ext uri="{FF2B5EF4-FFF2-40B4-BE49-F238E27FC236}">
              <a16:creationId xmlns="" xmlns:a16="http://schemas.microsoft.com/office/drawing/2014/main" id="{00000000-0008-0000-0700-000000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a:extLst>
            <a:ext uri="{FF2B5EF4-FFF2-40B4-BE49-F238E27FC236}">
              <a16:creationId xmlns="" xmlns:a16="http://schemas.microsoft.com/office/drawing/2014/main" id="{00000000-0008-0000-0700-000001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a:extLst>
            <a:ext uri="{FF2B5EF4-FFF2-40B4-BE49-F238E27FC236}">
              <a16:creationId xmlns="" xmlns:a16="http://schemas.microsoft.com/office/drawing/2014/main" id="{00000000-0008-0000-0700-000002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a:extLst>
            <a:ext uri="{FF2B5EF4-FFF2-40B4-BE49-F238E27FC236}">
              <a16:creationId xmlns="" xmlns:a16="http://schemas.microsoft.com/office/drawing/2014/main" id="{00000000-0008-0000-0700-000003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a:extLst>
            <a:ext uri="{FF2B5EF4-FFF2-40B4-BE49-F238E27FC236}">
              <a16:creationId xmlns="" xmlns:a16="http://schemas.microsoft.com/office/drawing/2014/main" id="{00000000-0008-0000-0700-000004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0" name="直線コネクタ 519">
          <a:extLst>
            <a:ext uri="{FF2B5EF4-FFF2-40B4-BE49-F238E27FC236}">
              <a16:creationId xmlns="" xmlns:a16="http://schemas.microsoft.com/office/drawing/2014/main" id="{00000000-0008-0000-0700-000008020000}"/>
            </a:ext>
          </a:extLst>
        </xdr:cNvPr>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1" name="消防費最小値テキスト">
          <a:extLst>
            <a:ext uri="{FF2B5EF4-FFF2-40B4-BE49-F238E27FC236}">
              <a16:creationId xmlns="" xmlns:a16="http://schemas.microsoft.com/office/drawing/2014/main" id="{00000000-0008-0000-0700-000009020000}"/>
            </a:ext>
          </a:extLst>
        </xdr:cNvPr>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2" name="直線コネクタ 521">
          <a:extLst>
            <a:ext uri="{FF2B5EF4-FFF2-40B4-BE49-F238E27FC236}">
              <a16:creationId xmlns="" xmlns:a16="http://schemas.microsoft.com/office/drawing/2014/main" id="{00000000-0008-0000-0700-00000A020000}"/>
            </a:ext>
          </a:extLst>
        </xdr:cNvPr>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3" name="消防費最大値テキスト">
          <a:extLst>
            <a:ext uri="{FF2B5EF4-FFF2-40B4-BE49-F238E27FC236}">
              <a16:creationId xmlns="" xmlns:a16="http://schemas.microsoft.com/office/drawing/2014/main" id="{00000000-0008-0000-0700-00000B020000}"/>
            </a:ext>
          </a:extLst>
        </xdr:cNvPr>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4" name="直線コネクタ 523">
          <a:extLst>
            <a:ext uri="{FF2B5EF4-FFF2-40B4-BE49-F238E27FC236}">
              <a16:creationId xmlns="" xmlns:a16="http://schemas.microsoft.com/office/drawing/2014/main" id="{00000000-0008-0000-0700-00000C020000}"/>
            </a:ext>
          </a:extLst>
        </xdr:cNvPr>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128636</xdr:rowOff>
    </xdr:from>
    <xdr:to>
      <xdr:col>85</xdr:col>
      <xdr:colOff>127000</xdr:colOff>
      <xdr:row>36</xdr:row>
      <xdr:rowOff>164663</xdr:rowOff>
    </xdr:to>
    <xdr:cxnSp macro="">
      <xdr:nvCxnSpPr>
        <xdr:cNvPr id="525" name="直線コネクタ 524">
          <a:extLst>
            <a:ext uri="{FF2B5EF4-FFF2-40B4-BE49-F238E27FC236}">
              <a16:creationId xmlns="" xmlns:a16="http://schemas.microsoft.com/office/drawing/2014/main" id="{00000000-0008-0000-0700-00000D020000}"/>
            </a:ext>
          </a:extLst>
        </xdr:cNvPr>
        <xdr:cNvCxnSpPr/>
      </xdr:nvCxnSpPr>
      <xdr:spPr>
        <a:xfrm>
          <a:off x="15481300" y="6300836"/>
          <a:ext cx="838200" cy="3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70606</xdr:rowOff>
    </xdr:from>
    <xdr:ext cx="534377" cy="259045"/>
    <xdr:sp macro="" textlink="">
      <xdr:nvSpPr>
        <xdr:cNvPr id="526" name="消防費平均値テキスト">
          <a:extLst>
            <a:ext uri="{FF2B5EF4-FFF2-40B4-BE49-F238E27FC236}">
              <a16:creationId xmlns="" xmlns:a16="http://schemas.microsoft.com/office/drawing/2014/main" id="{00000000-0008-0000-0700-00000E020000}"/>
            </a:ext>
          </a:extLst>
        </xdr:cNvPr>
        <xdr:cNvSpPr txBox="1"/>
      </xdr:nvSpPr>
      <xdr:spPr>
        <a:xfrm>
          <a:off x="16370300" y="6071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7" name="フローチャート: 判断 526">
          <a:extLst>
            <a:ext uri="{FF2B5EF4-FFF2-40B4-BE49-F238E27FC236}">
              <a16:creationId xmlns="" xmlns:a16="http://schemas.microsoft.com/office/drawing/2014/main" id="{00000000-0008-0000-0700-00000F020000}"/>
            </a:ext>
          </a:extLst>
        </xdr:cNvPr>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109936</xdr:rowOff>
    </xdr:from>
    <xdr:to>
      <xdr:col>81</xdr:col>
      <xdr:colOff>50800</xdr:colOff>
      <xdr:row>36</xdr:row>
      <xdr:rowOff>128636</xdr:rowOff>
    </xdr:to>
    <xdr:cxnSp macro="">
      <xdr:nvCxnSpPr>
        <xdr:cNvPr id="528" name="直線コネクタ 527">
          <a:extLst>
            <a:ext uri="{FF2B5EF4-FFF2-40B4-BE49-F238E27FC236}">
              <a16:creationId xmlns="" xmlns:a16="http://schemas.microsoft.com/office/drawing/2014/main" id="{00000000-0008-0000-0700-000010020000}"/>
            </a:ext>
          </a:extLst>
        </xdr:cNvPr>
        <xdr:cNvCxnSpPr/>
      </xdr:nvCxnSpPr>
      <xdr:spPr>
        <a:xfrm>
          <a:off x="14592300" y="6282136"/>
          <a:ext cx="889000" cy="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9" name="フローチャート: 判断 528">
          <a:extLst>
            <a:ext uri="{FF2B5EF4-FFF2-40B4-BE49-F238E27FC236}">
              <a16:creationId xmlns="" xmlns:a16="http://schemas.microsoft.com/office/drawing/2014/main" id="{00000000-0008-0000-0700-000011020000}"/>
            </a:ext>
          </a:extLst>
        </xdr:cNvPr>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12809</xdr:rowOff>
    </xdr:from>
    <xdr:ext cx="534377" cy="259045"/>
    <xdr:sp macro="" textlink="">
      <xdr:nvSpPr>
        <xdr:cNvPr id="530" name="テキスト ボックス 529">
          <a:extLst>
            <a:ext uri="{FF2B5EF4-FFF2-40B4-BE49-F238E27FC236}">
              <a16:creationId xmlns="" xmlns:a16="http://schemas.microsoft.com/office/drawing/2014/main" id="{00000000-0008-0000-0700-000012020000}"/>
            </a:ext>
          </a:extLst>
        </xdr:cNvPr>
        <xdr:cNvSpPr txBox="1"/>
      </xdr:nvSpPr>
      <xdr:spPr>
        <a:xfrm>
          <a:off x="15214111" y="601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109936</xdr:rowOff>
    </xdr:from>
    <xdr:to>
      <xdr:col>76</xdr:col>
      <xdr:colOff>114300</xdr:colOff>
      <xdr:row>36</xdr:row>
      <xdr:rowOff>139791</xdr:rowOff>
    </xdr:to>
    <xdr:cxnSp macro="">
      <xdr:nvCxnSpPr>
        <xdr:cNvPr id="531" name="直線コネクタ 530">
          <a:extLst>
            <a:ext uri="{FF2B5EF4-FFF2-40B4-BE49-F238E27FC236}">
              <a16:creationId xmlns="" xmlns:a16="http://schemas.microsoft.com/office/drawing/2014/main" id="{00000000-0008-0000-0700-000013020000}"/>
            </a:ext>
          </a:extLst>
        </xdr:cNvPr>
        <xdr:cNvCxnSpPr/>
      </xdr:nvCxnSpPr>
      <xdr:spPr>
        <a:xfrm flipV="1">
          <a:off x="13703300" y="6282136"/>
          <a:ext cx="889000" cy="2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2" name="フローチャート: 判断 531">
          <a:extLst>
            <a:ext uri="{FF2B5EF4-FFF2-40B4-BE49-F238E27FC236}">
              <a16:creationId xmlns="" xmlns:a16="http://schemas.microsoft.com/office/drawing/2014/main" id="{00000000-0008-0000-0700-000014020000}"/>
            </a:ext>
          </a:extLst>
        </xdr:cNvPr>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1081</xdr:rowOff>
    </xdr:from>
    <xdr:ext cx="534377" cy="259045"/>
    <xdr:sp macro="" textlink="">
      <xdr:nvSpPr>
        <xdr:cNvPr id="533" name="テキスト ボックス 532">
          <a:extLst>
            <a:ext uri="{FF2B5EF4-FFF2-40B4-BE49-F238E27FC236}">
              <a16:creationId xmlns="" xmlns:a16="http://schemas.microsoft.com/office/drawing/2014/main" id="{00000000-0008-0000-0700-000015020000}"/>
            </a:ext>
          </a:extLst>
        </xdr:cNvPr>
        <xdr:cNvSpPr txBox="1"/>
      </xdr:nvSpPr>
      <xdr:spPr>
        <a:xfrm>
          <a:off x="14325111" y="600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139791</xdr:rowOff>
    </xdr:from>
    <xdr:to>
      <xdr:col>71</xdr:col>
      <xdr:colOff>177800</xdr:colOff>
      <xdr:row>36</xdr:row>
      <xdr:rowOff>147472</xdr:rowOff>
    </xdr:to>
    <xdr:cxnSp macro="">
      <xdr:nvCxnSpPr>
        <xdr:cNvPr id="534" name="直線コネクタ 533">
          <a:extLst>
            <a:ext uri="{FF2B5EF4-FFF2-40B4-BE49-F238E27FC236}">
              <a16:creationId xmlns="" xmlns:a16="http://schemas.microsoft.com/office/drawing/2014/main" id="{00000000-0008-0000-0700-000016020000}"/>
            </a:ext>
          </a:extLst>
        </xdr:cNvPr>
        <xdr:cNvCxnSpPr/>
      </xdr:nvCxnSpPr>
      <xdr:spPr>
        <a:xfrm flipV="1">
          <a:off x="12814300" y="6311991"/>
          <a:ext cx="8890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64143</xdr:rowOff>
    </xdr:from>
    <xdr:to>
      <xdr:col>72</xdr:col>
      <xdr:colOff>38100</xdr:colOff>
      <xdr:row>36</xdr:row>
      <xdr:rowOff>165743</xdr:rowOff>
    </xdr:to>
    <xdr:sp macro="" textlink="">
      <xdr:nvSpPr>
        <xdr:cNvPr id="535" name="フローチャート: 判断 534">
          <a:extLst>
            <a:ext uri="{FF2B5EF4-FFF2-40B4-BE49-F238E27FC236}">
              <a16:creationId xmlns="" xmlns:a16="http://schemas.microsoft.com/office/drawing/2014/main" id="{00000000-0008-0000-0700-000017020000}"/>
            </a:ext>
          </a:extLst>
        </xdr:cNvPr>
        <xdr:cNvSpPr/>
      </xdr:nvSpPr>
      <xdr:spPr>
        <a:xfrm>
          <a:off x="13652500" y="62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10820</xdr:rowOff>
    </xdr:from>
    <xdr:ext cx="534377" cy="259045"/>
    <xdr:sp macro="" textlink="">
      <xdr:nvSpPr>
        <xdr:cNvPr id="536" name="テキスト ボックス 535">
          <a:extLst>
            <a:ext uri="{FF2B5EF4-FFF2-40B4-BE49-F238E27FC236}">
              <a16:creationId xmlns="" xmlns:a16="http://schemas.microsoft.com/office/drawing/2014/main" id="{00000000-0008-0000-0700-000018020000}"/>
            </a:ext>
          </a:extLst>
        </xdr:cNvPr>
        <xdr:cNvSpPr txBox="1"/>
      </xdr:nvSpPr>
      <xdr:spPr>
        <a:xfrm>
          <a:off x="13436111" y="601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7" name="フローチャート: 判断 536">
          <a:extLst>
            <a:ext uri="{FF2B5EF4-FFF2-40B4-BE49-F238E27FC236}">
              <a16:creationId xmlns="" xmlns:a16="http://schemas.microsoft.com/office/drawing/2014/main" id="{00000000-0008-0000-0700-000019020000}"/>
            </a:ext>
          </a:extLst>
        </xdr:cNvPr>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149694</xdr:rowOff>
    </xdr:from>
    <xdr:ext cx="534377" cy="259045"/>
    <xdr:sp macro="" textlink="">
      <xdr:nvSpPr>
        <xdr:cNvPr id="538" name="テキスト ボックス 537">
          <a:extLst>
            <a:ext uri="{FF2B5EF4-FFF2-40B4-BE49-F238E27FC236}">
              <a16:creationId xmlns="" xmlns:a16="http://schemas.microsoft.com/office/drawing/2014/main" id="{00000000-0008-0000-0700-00001A020000}"/>
            </a:ext>
          </a:extLst>
        </xdr:cNvPr>
        <xdr:cNvSpPr txBox="1"/>
      </xdr:nvSpPr>
      <xdr:spPr>
        <a:xfrm>
          <a:off x="12547111" y="597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113863</xdr:rowOff>
    </xdr:from>
    <xdr:to>
      <xdr:col>85</xdr:col>
      <xdr:colOff>177800</xdr:colOff>
      <xdr:row>37</xdr:row>
      <xdr:rowOff>44013</xdr:rowOff>
    </xdr:to>
    <xdr:sp macro="" textlink="">
      <xdr:nvSpPr>
        <xdr:cNvPr id="544" name="楕円 543">
          <a:extLst>
            <a:ext uri="{FF2B5EF4-FFF2-40B4-BE49-F238E27FC236}">
              <a16:creationId xmlns="" xmlns:a16="http://schemas.microsoft.com/office/drawing/2014/main" id="{00000000-0008-0000-0700-000020020000}"/>
            </a:ext>
          </a:extLst>
        </xdr:cNvPr>
        <xdr:cNvSpPr/>
      </xdr:nvSpPr>
      <xdr:spPr>
        <a:xfrm>
          <a:off x="16268700" y="628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28790</xdr:rowOff>
    </xdr:from>
    <xdr:ext cx="534377" cy="259045"/>
    <xdr:sp macro="" textlink="">
      <xdr:nvSpPr>
        <xdr:cNvPr id="545" name="消防費該当値テキスト">
          <a:extLst>
            <a:ext uri="{FF2B5EF4-FFF2-40B4-BE49-F238E27FC236}">
              <a16:creationId xmlns="" xmlns:a16="http://schemas.microsoft.com/office/drawing/2014/main" id="{00000000-0008-0000-0700-000021020000}"/>
            </a:ext>
          </a:extLst>
        </xdr:cNvPr>
        <xdr:cNvSpPr txBox="1"/>
      </xdr:nvSpPr>
      <xdr:spPr>
        <a:xfrm>
          <a:off x="16370300" y="620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77836</xdr:rowOff>
    </xdr:from>
    <xdr:to>
      <xdr:col>81</xdr:col>
      <xdr:colOff>101600</xdr:colOff>
      <xdr:row>37</xdr:row>
      <xdr:rowOff>7986</xdr:rowOff>
    </xdr:to>
    <xdr:sp macro="" textlink="">
      <xdr:nvSpPr>
        <xdr:cNvPr id="546" name="楕円 545">
          <a:extLst>
            <a:ext uri="{FF2B5EF4-FFF2-40B4-BE49-F238E27FC236}">
              <a16:creationId xmlns="" xmlns:a16="http://schemas.microsoft.com/office/drawing/2014/main" id="{00000000-0008-0000-0700-000022020000}"/>
            </a:ext>
          </a:extLst>
        </xdr:cNvPr>
        <xdr:cNvSpPr/>
      </xdr:nvSpPr>
      <xdr:spPr>
        <a:xfrm>
          <a:off x="15430500" y="6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170563</xdr:rowOff>
    </xdr:from>
    <xdr:ext cx="534377" cy="259045"/>
    <xdr:sp macro="" textlink="">
      <xdr:nvSpPr>
        <xdr:cNvPr id="547" name="テキスト ボックス 546">
          <a:extLst>
            <a:ext uri="{FF2B5EF4-FFF2-40B4-BE49-F238E27FC236}">
              <a16:creationId xmlns="" xmlns:a16="http://schemas.microsoft.com/office/drawing/2014/main" id="{00000000-0008-0000-0700-000023020000}"/>
            </a:ext>
          </a:extLst>
        </xdr:cNvPr>
        <xdr:cNvSpPr txBox="1"/>
      </xdr:nvSpPr>
      <xdr:spPr>
        <a:xfrm>
          <a:off x="15214111" y="634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59136</xdr:rowOff>
    </xdr:from>
    <xdr:to>
      <xdr:col>76</xdr:col>
      <xdr:colOff>165100</xdr:colOff>
      <xdr:row>36</xdr:row>
      <xdr:rowOff>160736</xdr:rowOff>
    </xdr:to>
    <xdr:sp macro="" textlink="">
      <xdr:nvSpPr>
        <xdr:cNvPr id="548" name="楕円 547">
          <a:extLst>
            <a:ext uri="{FF2B5EF4-FFF2-40B4-BE49-F238E27FC236}">
              <a16:creationId xmlns="" xmlns:a16="http://schemas.microsoft.com/office/drawing/2014/main" id="{00000000-0008-0000-0700-000024020000}"/>
            </a:ext>
          </a:extLst>
        </xdr:cNvPr>
        <xdr:cNvSpPr/>
      </xdr:nvSpPr>
      <xdr:spPr>
        <a:xfrm>
          <a:off x="14541500" y="623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151863</xdr:rowOff>
    </xdr:from>
    <xdr:ext cx="534377" cy="259045"/>
    <xdr:sp macro="" textlink="">
      <xdr:nvSpPr>
        <xdr:cNvPr id="549" name="テキスト ボックス 548">
          <a:extLst>
            <a:ext uri="{FF2B5EF4-FFF2-40B4-BE49-F238E27FC236}">
              <a16:creationId xmlns="" xmlns:a16="http://schemas.microsoft.com/office/drawing/2014/main" id="{00000000-0008-0000-0700-000025020000}"/>
            </a:ext>
          </a:extLst>
        </xdr:cNvPr>
        <xdr:cNvSpPr txBox="1"/>
      </xdr:nvSpPr>
      <xdr:spPr>
        <a:xfrm>
          <a:off x="14325111" y="632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88991</xdr:rowOff>
    </xdr:from>
    <xdr:to>
      <xdr:col>72</xdr:col>
      <xdr:colOff>38100</xdr:colOff>
      <xdr:row>37</xdr:row>
      <xdr:rowOff>19141</xdr:rowOff>
    </xdr:to>
    <xdr:sp macro="" textlink="">
      <xdr:nvSpPr>
        <xdr:cNvPr id="550" name="楕円 549">
          <a:extLst>
            <a:ext uri="{FF2B5EF4-FFF2-40B4-BE49-F238E27FC236}">
              <a16:creationId xmlns="" xmlns:a16="http://schemas.microsoft.com/office/drawing/2014/main" id="{00000000-0008-0000-0700-000026020000}"/>
            </a:ext>
          </a:extLst>
        </xdr:cNvPr>
        <xdr:cNvSpPr/>
      </xdr:nvSpPr>
      <xdr:spPr>
        <a:xfrm>
          <a:off x="13652500" y="626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10268</xdr:rowOff>
    </xdr:from>
    <xdr:ext cx="534377" cy="259045"/>
    <xdr:sp macro="" textlink="">
      <xdr:nvSpPr>
        <xdr:cNvPr id="551" name="テキスト ボックス 550">
          <a:extLst>
            <a:ext uri="{FF2B5EF4-FFF2-40B4-BE49-F238E27FC236}">
              <a16:creationId xmlns="" xmlns:a16="http://schemas.microsoft.com/office/drawing/2014/main" id="{00000000-0008-0000-0700-000027020000}"/>
            </a:ext>
          </a:extLst>
        </xdr:cNvPr>
        <xdr:cNvSpPr txBox="1"/>
      </xdr:nvSpPr>
      <xdr:spPr>
        <a:xfrm>
          <a:off x="13436111" y="635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96672</xdr:rowOff>
    </xdr:from>
    <xdr:to>
      <xdr:col>67</xdr:col>
      <xdr:colOff>101600</xdr:colOff>
      <xdr:row>37</xdr:row>
      <xdr:rowOff>26822</xdr:rowOff>
    </xdr:to>
    <xdr:sp macro="" textlink="">
      <xdr:nvSpPr>
        <xdr:cNvPr id="552" name="楕円 551">
          <a:extLst>
            <a:ext uri="{FF2B5EF4-FFF2-40B4-BE49-F238E27FC236}">
              <a16:creationId xmlns="" xmlns:a16="http://schemas.microsoft.com/office/drawing/2014/main" id="{00000000-0008-0000-0700-000028020000}"/>
            </a:ext>
          </a:extLst>
        </xdr:cNvPr>
        <xdr:cNvSpPr/>
      </xdr:nvSpPr>
      <xdr:spPr>
        <a:xfrm>
          <a:off x="12763500" y="626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17949</xdr:rowOff>
    </xdr:from>
    <xdr:ext cx="534377" cy="259045"/>
    <xdr:sp macro="" textlink="">
      <xdr:nvSpPr>
        <xdr:cNvPr id="553" name="テキスト ボックス 552">
          <a:extLst>
            <a:ext uri="{FF2B5EF4-FFF2-40B4-BE49-F238E27FC236}">
              <a16:creationId xmlns="" xmlns:a16="http://schemas.microsoft.com/office/drawing/2014/main" id="{00000000-0008-0000-0700-000029020000}"/>
            </a:ext>
          </a:extLst>
        </xdr:cNvPr>
        <xdr:cNvSpPr txBox="1"/>
      </xdr:nvSpPr>
      <xdr:spPr>
        <a:xfrm>
          <a:off x="12547111" y="636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a:extLst>
            <a:ext uri="{FF2B5EF4-FFF2-40B4-BE49-F238E27FC236}">
              <a16:creationId xmlns="" xmlns:a16="http://schemas.microsoft.com/office/drawing/2014/main" id="{00000000-0008-0000-0700-00003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a:extLst>
            <a:ext uri="{FF2B5EF4-FFF2-40B4-BE49-F238E27FC236}">
              <a16:creationId xmlns="" xmlns:a16="http://schemas.microsoft.com/office/drawing/2014/main" id="{00000000-0008-0000-0700-00003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a:extLst>
            <a:ext uri="{FF2B5EF4-FFF2-40B4-BE49-F238E27FC236}">
              <a16:creationId xmlns="" xmlns:a16="http://schemas.microsoft.com/office/drawing/2014/main" id="{00000000-0008-0000-0700-00003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a:extLst>
            <a:ext uri="{FF2B5EF4-FFF2-40B4-BE49-F238E27FC236}">
              <a16:creationId xmlns="" xmlns:a16="http://schemas.microsoft.com/office/drawing/2014/main" id="{00000000-0008-0000-0700-00003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 xmlns:a16="http://schemas.microsoft.com/office/drawing/2014/main" id="{00000000-0008-0000-07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a:extLst>
            <a:ext uri="{FF2B5EF4-FFF2-40B4-BE49-F238E27FC236}">
              <a16:creationId xmlns="" xmlns:a16="http://schemas.microsoft.com/office/drawing/2014/main" id="{00000000-0008-0000-0700-00003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 xmlns:a16="http://schemas.microsoft.com/office/drawing/2014/main" id="{00000000-0008-0000-07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a:extLst>
            <a:ext uri="{FF2B5EF4-FFF2-40B4-BE49-F238E27FC236}">
              <a16:creationId xmlns="" xmlns:a16="http://schemas.microsoft.com/office/drawing/2014/main" id="{00000000-0008-0000-0700-00003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a:extLst>
            <a:ext uri="{FF2B5EF4-FFF2-40B4-BE49-F238E27FC236}">
              <a16:creationId xmlns="" xmlns:a16="http://schemas.microsoft.com/office/drawing/2014/main" id="{00000000-0008-0000-0700-00003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a:extLst>
            <a:ext uri="{FF2B5EF4-FFF2-40B4-BE49-F238E27FC236}">
              <a16:creationId xmlns="" xmlns:a16="http://schemas.microsoft.com/office/drawing/2014/main" id="{00000000-0008-0000-0700-00003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78" name="直線コネクタ 577">
          <a:extLst>
            <a:ext uri="{FF2B5EF4-FFF2-40B4-BE49-F238E27FC236}">
              <a16:creationId xmlns="" xmlns:a16="http://schemas.microsoft.com/office/drawing/2014/main" id="{00000000-0008-0000-0700-000042020000}"/>
            </a:ext>
          </a:extLst>
        </xdr:cNvPr>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79" name="教育費最小値テキスト">
          <a:extLst>
            <a:ext uri="{FF2B5EF4-FFF2-40B4-BE49-F238E27FC236}">
              <a16:creationId xmlns="" xmlns:a16="http://schemas.microsoft.com/office/drawing/2014/main" id="{00000000-0008-0000-0700-000043020000}"/>
            </a:ext>
          </a:extLst>
        </xdr:cNvPr>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0" name="直線コネクタ 579">
          <a:extLst>
            <a:ext uri="{FF2B5EF4-FFF2-40B4-BE49-F238E27FC236}">
              <a16:creationId xmlns="" xmlns:a16="http://schemas.microsoft.com/office/drawing/2014/main" id="{00000000-0008-0000-0700-000044020000}"/>
            </a:ext>
          </a:extLst>
        </xdr:cNvPr>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1" name="教育費最大値テキスト">
          <a:extLst>
            <a:ext uri="{FF2B5EF4-FFF2-40B4-BE49-F238E27FC236}">
              <a16:creationId xmlns="" xmlns:a16="http://schemas.microsoft.com/office/drawing/2014/main" id="{00000000-0008-0000-0700-000045020000}"/>
            </a:ext>
          </a:extLst>
        </xdr:cNvPr>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2" name="直線コネクタ 581">
          <a:extLst>
            <a:ext uri="{FF2B5EF4-FFF2-40B4-BE49-F238E27FC236}">
              <a16:creationId xmlns="" xmlns:a16="http://schemas.microsoft.com/office/drawing/2014/main" id="{00000000-0008-0000-0700-000046020000}"/>
            </a:ext>
          </a:extLst>
        </xdr:cNvPr>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103695</xdr:rowOff>
    </xdr:from>
    <xdr:to>
      <xdr:col>85</xdr:col>
      <xdr:colOff>127000</xdr:colOff>
      <xdr:row>59</xdr:row>
      <xdr:rowOff>122961</xdr:rowOff>
    </xdr:to>
    <xdr:cxnSp macro="">
      <xdr:nvCxnSpPr>
        <xdr:cNvPr id="583" name="直線コネクタ 582">
          <a:extLst>
            <a:ext uri="{FF2B5EF4-FFF2-40B4-BE49-F238E27FC236}">
              <a16:creationId xmlns="" xmlns:a16="http://schemas.microsoft.com/office/drawing/2014/main" id="{00000000-0008-0000-0700-000047020000}"/>
            </a:ext>
          </a:extLst>
        </xdr:cNvPr>
        <xdr:cNvCxnSpPr/>
      </xdr:nvCxnSpPr>
      <xdr:spPr>
        <a:xfrm flipV="1">
          <a:off x="15481300" y="10219245"/>
          <a:ext cx="838200" cy="1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156646</xdr:rowOff>
    </xdr:from>
    <xdr:ext cx="534377" cy="259045"/>
    <xdr:sp macro="" textlink="">
      <xdr:nvSpPr>
        <xdr:cNvPr id="584" name="教育費平均値テキスト">
          <a:extLst>
            <a:ext uri="{FF2B5EF4-FFF2-40B4-BE49-F238E27FC236}">
              <a16:creationId xmlns="" xmlns:a16="http://schemas.microsoft.com/office/drawing/2014/main" id="{00000000-0008-0000-0700-000048020000}"/>
            </a:ext>
          </a:extLst>
        </xdr:cNvPr>
        <xdr:cNvSpPr txBox="1"/>
      </xdr:nvSpPr>
      <xdr:spPr>
        <a:xfrm>
          <a:off x="16370300" y="9757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5" name="フローチャート: 判断 584">
          <a:extLst>
            <a:ext uri="{FF2B5EF4-FFF2-40B4-BE49-F238E27FC236}">
              <a16:creationId xmlns="" xmlns:a16="http://schemas.microsoft.com/office/drawing/2014/main" id="{00000000-0008-0000-0700-000049020000}"/>
            </a:ext>
          </a:extLst>
        </xdr:cNvPr>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122961</xdr:rowOff>
    </xdr:from>
    <xdr:to>
      <xdr:col>81</xdr:col>
      <xdr:colOff>50800</xdr:colOff>
      <xdr:row>59</xdr:row>
      <xdr:rowOff>125006</xdr:rowOff>
    </xdr:to>
    <xdr:cxnSp macro="">
      <xdr:nvCxnSpPr>
        <xdr:cNvPr id="586" name="直線コネクタ 585">
          <a:extLst>
            <a:ext uri="{FF2B5EF4-FFF2-40B4-BE49-F238E27FC236}">
              <a16:creationId xmlns="" xmlns:a16="http://schemas.microsoft.com/office/drawing/2014/main" id="{00000000-0008-0000-0700-00004A020000}"/>
            </a:ext>
          </a:extLst>
        </xdr:cNvPr>
        <xdr:cNvCxnSpPr/>
      </xdr:nvCxnSpPr>
      <xdr:spPr>
        <a:xfrm flipV="1">
          <a:off x="14592300" y="10238511"/>
          <a:ext cx="889000" cy="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7" name="フローチャート: 判断 586">
          <a:extLst>
            <a:ext uri="{FF2B5EF4-FFF2-40B4-BE49-F238E27FC236}">
              <a16:creationId xmlns="" xmlns:a16="http://schemas.microsoft.com/office/drawing/2014/main" id="{00000000-0008-0000-0700-00004B020000}"/>
            </a:ext>
          </a:extLst>
        </xdr:cNvPr>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53789</xdr:rowOff>
    </xdr:from>
    <xdr:ext cx="534377" cy="259045"/>
    <xdr:sp macro="" textlink="">
      <xdr:nvSpPr>
        <xdr:cNvPr id="588" name="テキスト ボックス 587">
          <a:extLst>
            <a:ext uri="{FF2B5EF4-FFF2-40B4-BE49-F238E27FC236}">
              <a16:creationId xmlns="" xmlns:a16="http://schemas.microsoft.com/office/drawing/2014/main" id="{00000000-0008-0000-0700-00004C020000}"/>
            </a:ext>
          </a:extLst>
        </xdr:cNvPr>
        <xdr:cNvSpPr txBox="1"/>
      </xdr:nvSpPr>
      <xdr:spPr>
        <a:xfrm>
          <a:off x="15214111" y="965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112649</xdr:rowOff>
    </xdr:from>
    <xdr:to>
      <xdr:col>76</xdr:col>
      <xdr:colOff>114300</xdr:colOff>
      <xdr:row>59</xdr:row>
      <xdr:rowOff>125006</xdr:rowOff>
    </xdr:to>
    <xdr:cxnSp macro="">
      <xdr:nvCxnSpPr>
        <xdr:cNvPr id="589" name="直線コネクタ 588">
          <a:extLst>
            <a:ext uri="{FF2B5EF4-FFF2-40B4-BE49-F238E27FC236}">
              <a16:creationId xmlns="" xmlns:a16="http://schemas.microsoft.com/office/drawing/2014/main" id="{00000000-0008-0000-0700-00004D020000}"/>
            </a:ext>
          </a:extLst>
        </xdr:cNvPr>
        <xdr:cNvCxnSpPr/>
      </xdr:nvCxnSpPr>
      <xdr:spPr>
        <a:xfrm>
          <a:off x="13703300" y="10228199"/>
          <a:ext cx="889000" cy="1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0" name="フローチャート: 判断 589">
          <a:extLst>
            <a:ext uri="{FF2B5EF4-FFF2-40B4-BE49-F238E27FC236}">
              <a16:creationId xmlns="" xmlns:a16="http://schemas.microsoft.com/office/drawing/2014/main" id="{00000000-0008-0000-0700-00004E020000}"/>
            </a:ext>
          </a:extLst>
        </xdr:cNvPr>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101313</xdr:rowOff>
    </xdr:from>
    <xdr:ext cx="534377" cy="259045"/>
    <xdr:sp macro="" textlink="">
      <xdr:nvSpPr>
        <xdr:cNvPr id="591" name="テキスト ボックス 590">
          <a:extLst>
            <a:ext uri="{FF2B5EF4-FFF2-40B4-BE49-F238E27FC236}">
              <a16:creationId xmlns="" xmlns:a16="http://schemas.microsoft.com/office/drawing/2014/main" id="{00000000-0008-0000-0700-00004F020000}"/>
            </a:ext>
          </a:extLst>
        </xdr:cNvPr>
        <xdr:cNvSpPr txBox="1"/>
      </xdr:nvSpPr>
      <xdr:spPr>
        <a:xfrm>
          <a:off x="14325111" y="970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67475</xdr:rowOff>
    </xdr:from>
    <xdr:to>
      <xdr:col>71</xdr:col>
      <xdr:colOff>177800</xdr:colOff>
      <xdr:row>59</xdr:row>
      <xdr:rowOff>112649</xdr:rowOff>
    </xdr:to>
    <xdr:cxnSp macro="">
      <xdr:nvCxnSpPr>
        <xdr:cNvPr id="592" name="直線コネクタ 591">
          <a:extLst>
            <a:ext uri="{FF2B5EF4-FFF2-40B4-BE49-F238E27FC236}">
              <a16:creationId xmlns="" xmlns:a16="http://schemas.microsoft.com/office/drawing/2014/main" id="{00000000-0008-0000-0700-000050020000}"/>
            </a:ext>
          </a:extLst>
        </xdr:cNvPr>
        <xdr:cNvCxnSpPr/>
      </xdr:nvCxnSpPr>
      <xdr:spPr>
        <a:xfrm>
          <a:off x="12814300" y="10183025"/>
          <a:ext cx="889000" cy="4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133020</xdr:rowOff>
    </xdr:from>
    <xdr:to>
      <xdr:col>72</xdr:col>
      <xdr:colOff>38100</xdr:colOff>
      <xdr:row>58</xdr:row>
      <xdr:rowOff>63170</xdr:rowOff>
    </xdr:to>
    <xdr:sp macro="" textlink="">
      <xdr:nvSpPr>
        <xdr:cNvPr id="593" name="フローチャート: 判断 592">
          <a:extLst>
            <a:ext uri="{FF2B5EF4-FFF2-40B4-BE49-F238E27FC236}">
              <a16:creationId xmlns="" xmlns:a16="http://schemas.microsoft.com/office/drawing/2014/main" id="{00000000-0008-0000-0700-000051020000}"/>
            </a:ext>
          </a:extLst>
        </xdr:cNvPr>
        <xdr:cNvSpPr/>
      </xdr:nvSpPr>
      <xdr:spPr>
        <a:xfrm>
          <a:off x="13652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79697</xdr:rowOff>
    </xdr:from>
    <xdr:ext cx="534377" cy="259045"/>
    <xdr:sp macro="" textlink="">
      <xdr:nvSpPr>
        <xdr:cNvPr id="594" name="テキスト ボックス 593">
          <a:extLst>
            <a:ext uri="{FF2B5EF4-FFF2-40B4-BE49-F238E27FC236}">
              <a16:creationId xmlns="" xmlns:a16="http://schemas.microsoft.com/office/drawing/2014/main" id="{00000000-0008-0000-0700-000052020000}"/>
            </a:ext>
          </a:extLst>
        </xdr:cNvPr>
        <xdr:cNvSpPr txBox="1"/>
      </xdr:nvSpPr>
      <xdr:spPr>
        <a:xfrm>
          <a:off x="13436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5" name="フローチャート: 判断 594">
          <a:extLst>
            <a:ext uri="{FF2B5EF4-FFF2-40B4-BE49-F238E27FC236}">
              <a16:creationId xmlns="" xmlns:a16="http://schemas.microsoft.com/office/drawing/2014/main" id="{00000000-0008-0000-0700-000053020000}"/>
            </a:ext>
          </a:extLst>
        </xdr:cNvPr>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71505</xdr:rowOff>
    </xdr:from>
    <xdr:ext cx="534377" cy="259045"/>
    <xdr:sp macro="" textlink="">
      <xdr:nvSpPr>
        <xdr:cNvPr id="596" name="テキスト ボックス 595">
          <a:extLst>
            <a:ext uri="{FF2B5EF4-FFF2-40B4-BE49-F238E27FC236}">
              <a16:creationId xmlns="" xmlns:a16="http://schemas.microsoft.com/office/drawing/2014/main" id="{00000000-0008-0000-0700-000054020000}"/>
            </a:ext>
          </a:extLst>
        </xdr:cNvPr>
        <xdr:cNvSpPr txBox="1"/>
      </xdr:nvSpPr>
      <xdr:spPr>
        <a:xfrm>
          <a:off x="12547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52895</xdr:rowOff>
    </xdr:from>
    <xdr:to>
      <xdr:col>85</xdr:col>
      <xdr:colOff>177800</xdr:colOff>
      <xdr:row>59</xdr:row>
      <xdr:rowOff>154495</xdr:rowOff>
    </xdr:to>
    <xdr:sp macro="" textlink="">
      <xdr:nvSpPr>
        <xdr:cNvPr id="602" name="楕円 601">
          <a:extLst>
            <a:ext uri="{FF2B5EF4-FFF2-40B4-BE49-F238E27FC236}">
              <a16:creationId xmlns="" xmlns:a16="http://schemas.microsoft.com/office/drawing/2014/main" id="{00000000-0008-0000-0700-00005A020000}"/>
            </a:ext>
          </a:extLst>
        </xdr:cNvPr>
        <xdr:cNvSpPr/>
      </xdr:nvSpPr>
      <xdr:spPr>
        <a:xfrm>
          <a:off x="16268700" y="1016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139272</xdr:rowOff>
    </xdr:from>
    <xdr:ext cx="534377" cy="259045"/>
    <xdr:sp macro="" textlink="">
      <xdr:nvSpPr>
        <xdr:cNvPr id="603" name="教育費該当値テキスト">
          <a:extLst>
            <a:ext uri="{FF2B5EF4-FFF2-40B4-BE49-F238E27FC236}">
              <a16:creationId xmlns="" xmlns:a16="http://schemas.microsoft.com/office/drawing/2014/main" id="{00000000-0008-0000-0700-00005B020000}"/>
            </a:ext>
          </a:extLst>
        </xdr:cNvPr>
        <xdr:cNvSpPr txBox="1"/>
      </xdr:nvSpPr>
      <xdr:spPr>
        <a:xfrm>
          <a:off x="16370300" y="1008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72161</xdr:rowOff>
    </xdr:from>
    <xdr:to>
      <xdr:col>81</xdr:col>
      <xdr:colOff>101600</xdr:colOff>
      <xdr:row>60</xdr:row>
      <xdr:rowOff>2311</xdr:rowOff>
    </xdr:to>
    <xdr:sp macro="" textlink="">
      <xdr:nvSpPr>
        <xdr:cNvPr id="604" name="楕円 603">
          <a:extLst>
            <a:ext uri="{FF2B5EF4-FFF2-40B4-BE49-F238E27FC236}">
              <a16:creationId xmlns="" xmlns:a16="http://schemas.microsoft.com/office/drawing/2014/main" id="{00000000-0008-0000-0700-00005C020000}"/>
            </a:ext>
          </a:extLst>
        </xdr:cNvPr>
        <xdr:cNvSpPr/>
      </xdr:nvSpPr>
      <xdr:spPr>
        <a:xfrm>
          <a:off x="15430500" y="1018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164888</xdr:rowOff>
    </xdr:from>
    <xdr:ext cx="534377" cy="259045"/>
    <xdr:sp macro="" textlink="">
      <xdr:nvSpPr>
        <xdr:cNvPr id="605" name="テキスト ボックス 604">
          <a:extLst>
            <a:ext uri="{FF2B5EF4-FFF2-40B4-BE49-F238E27FC236}">
              <a16:creationId xmlns="" xmlns:a16="http://schemas.microsoft.com/office/drawing/2014/main" id="{00000000-0008-0000-0700-00005D020000}"/>
            </a:ext>
          </a:extLst>
        </xdr:cNvPr>
        <xdr:cNvSpPr txBox="1"/>
      </xdr:nvSpPr>
      <xdr:spPr>
        <a:xfrm>
          <a:off x="15214111" y="1028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74206</xdr:rowOff>
    </xdr:from>
    <xdr:to>
      <xdr:col>76</xdr:col>
      <xdr:colOff>165100</xdr:colOff>
      <xdr:row>60</xdr:row>
      <xdr:rowOff>4356</xdr:rowOff>
    </xdr:to>
    <xdr:sp macro="" textlink="">
      <xdr:nvSpPr>
        <xdr:cNvPr id="606" name="楕円 605">
          <a:extLst>
            <a:ext uri="{FF2B5EF4-FFF2-40B4-BE49-F238E27FC236}">
              <a16:creationId xmlns="" xmlns:a16="http://schemas.microsoft.com/office/drawing/2014/main" id="{00000000-0008-0000-0700-00005E020000}"/>
            </a:ext>
          </a:extLst>
        </xdr:cNvPr>
        <xdr:cNvSpPr/>
      </xdr:nvSpPr>
      <xdr:spPr>
        <a:xfrm>
          <a:off x="14541500" y="1018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166933</xdr:rowOff>
    </xdr:from>
    <xdr:ext cx="534377" cy="259045"/>
    <xdr:sp macro="" textlink="">
      <xdr:nvSpPr>
        <xdr:cNvPr id="607" name="テキスト ボックス 606">
          <a:extLst>
            <a:ext uri="{FF2B5EF4-FFF2-40B4-BE49-F238E27FC236}">
              <a16:creationId xmlns="" xmlns:a16="http://schemas.microsoft.com/office/drawing/2014/main" id="{00000000-0008-0000-0700-00005F020000}"/>
            </a:ext>
          </a:extLst>
        </xdr:cNvPr>
        <xdr:cNvSpPr txBox="1"/>
      </xdr:nvSpPr>
      <xdr:spPr>
        <a:xfrm>
          <a:off x="14325111" y="1028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61849</xdr:rowOff>
    </xdr:from>
    <xdr:to>
      <xdr:col>72</xdr:col>
      <xdr:colOff>38100</xdr:colOff>
      <xdr:row>59</xdr:row>
      <xdr:rowOff>163449</xdr:rowOff>
    </xdr:to>
    <xdr:sp macro="" textlink="">
      <xdr:nvSpPr>
        <xdr:cNvPr id="608" name="楕円 607">
          <a:extLst>
            <a:ext uri="{FF2B5EF4-FFF2-40B4-BE49-F238E27FC236}">
              <a16:creationId xmlns="" xmlns:a16="http://schemas.microsoft.com/office/drawing/2014/main" id="{00000000-0008-0000-0700-000060020000}"/>
            </a:ext>
          </a:extLst>
        </xdr:cNvPr>
        <xdr:cNvSpPr/>
      </xdr:nvSpPr>
      <xdr:spPr>
        <a:xfrm>
          <a:off x="13652500" y="1017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154576</xdr:rowOff>
    </xdr:from>
    <xdr:ext cx="534377" cy="259045"/>
    <xdr:sp macro="" textlink="">
      <xdr:nvSpPr>
        <xdr:cNvPr id="609" name="テキスト ボックス 608">
          <a:extLst>
            <a:ext uri="{FF2B5EF4-FFF2-40B4-BE49-F238E27FC236}">
              <a16:creationId xmlns="" xmlns:a16="http://schemas.microsoft.com/office/drawing/2014/main" id="{00000000-0008-0000-0700-000061020000}"/>
            </a:ext>
          </a:extLst>
        </xdr:cNvPr>
        <xdr:cNvSpPr txBox="1"/>
      </xdr:nvSpPr>
      <xdr:spPr>
        <a:xfrm>
          <a:off x="13436111" y="1027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16675</xdr:rowOff>
    </xdr:from>
    <xdr:to>
      <xdr:col>67</xdr:col>
      <xdr:colOff>101600</xdr:colOff>
      <xdr:row>59</xdr:row>
      <xdr:rowOff>118275</xdr:rowOff>
    </xdr:to>
    <xdr:sp macro="" textlink="">
      <xdr:nvSpPr>
        <xdr:cNvPr id="610" name="楕円 609">
          <a:extLst>
            <a:ext uri="{FF2B5EF4-FFF2-40B4-BE49-F238E27FC236}">
              <a16:creationId xmlns="" xmlns:a16="http://schemas.microsoft.com/office/drawing/2014/main" id="{00000000-0008-0000-0700-000062020000}"/>
            </a:ext>
          </a:extLst>
        </xdr:cNvPr>
        <xdr:cNvSpPr/>
      </xdr:nvSpPr>
      <xdr:spPr>
        <a:xfrm>
          <a:off x="12763500" y="1013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109402</xdr:rowOff>
    </xdr:from>
    <xdr:ext cx="534377" cy="259045"/>
    <xdr:sp macro="" textlink="">
      <xdr:nvSpPr>
        <xdr:cNvPr id="611" name="テキスト ボックス 610">
          <a:extLst>
            <a:ext uri="{FF2B5EF4-FFF2-40B4-BE49-F238E27FC236}">
              <a16:creationId xmlns="" xmlns:a16="http://schemas.microsoft.com/office/drawing/2014/main" id="{00000000-0008-0000-0700-000063020000}"/>
            </a:ext>
          </a:extLst>
        </xdr:cNvPr>
        <xdr:cNvSpPr txBox="1"/>
      </xdr:nvSpPr>
      <xdr:spPr>
        <a:xfrm>
          <a:off x="12547111" y="1022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 xmlns:a16="http://schemas.microsoft.com/office/drawing/2014/main" id="{00000000-0008-0000-07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 xmlns:a16="http://schemas.microsoft.com/office/drawing/2014/main" id="{00000000-0008-0000-07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 xmlns:a16="http://schemas.microsoft.com/office/drawing/2014/main" id="{00000000-0008-0000-07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a:extLst>
            <a:ext uri="{FF2B5EF4-FFF2-40B4-BE49-F238E27FC236}">
              <a16:creationId xmlns="" xmlns:a16="http://schemas.microsoft.com/office/drawing/2014/main" id="{00000000-0008-0000-0700-00007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 xmlns:a16="http://schemas.microsoft.com/office/drawing/2014/main" id="{00000000-0008-0000-07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a:extLst>
            <a:ext uri="{FF2B5EF4-FFF2-40B4-BE49-F238E27FC236}">
              <a16:creationId xmlns="" xmlns:a16="http://schemas.microsoft.com/office/drawing/2014/main" id="{00000000-0008-0000-0700-00007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 xmlns:a16="http://schemas.microsoft.com/office/drawing/2014/main" id="{00000000-0008-0000-07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a:extLst>
            <a:ext uri="{FF2B5EF4-FFF2-40B4-BE49-F238E27FC236}">
              <a16:creationId xmlns="" xmlns:a16="http://schemas.microsoft.com/office/drawing/2014/main" id="{00000000-0008-0000-0700-00007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 xmlns:a16="http://schemas.microsoft.com/office/drawing/2014/main" id="{00000000-0008-0000-07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a:extLst>
            <a:ext uri="{FF2B5EF4-FFF2-40B4-BE49-F238E27FC236}">
              <a16:creationId xmlns="" xmlns:a16="http://schemas.microsoft.com/office/drawing/2014/main" id="{00000000-0008-0000-0700-00007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 xmlns:a16="http://schemas.microsoft.com/office/drawing/2014/main" id="{00000000-0008-0000-07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5" name="直線コネクタ 634">
          <a:extLst>
            <a:ext uri="{FF2B5EF4-FFF2-40B4-BE49-F238E27FC236}">
              <a16:creationId xmlns="" xmlns:a16="http://schemas.microsoft.com/office/drawing/2014/main" id="{00000000-0008-0000-0700-00007B020000}"/>
            </a:ext>
          </a:extLst>
        </xdr:cNvPr>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6" name="災害復旧費最小値テキスト">
          <a:extLst>
            <a:ext uri="{FF2B5EF4-FFF2-40B4-BE49-F238E27FC236}">
              <a16:creationId xmlns="" xmlns:a16="http://schemas.microsoft.com/office/drawing/2014/main" id="{00000000-0008-0000-0700-00007C020000}"/>
            </a:ext>
          </a:extLst>
        </xdr:cNvPr>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 xmlns:a16="http://schemas.microsoft.com/office/drawing/2014/main" id="{00000000-0008-0000-0700-00007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8" name="災害復旧費最大値テキスト">
          <a:extLst>
            <a:ext uri="{FF2B5EF4-FFF2-40B4-BE49-F238E27FC236}">
              <a16:creationId xmlns="" xmlns:a16="http://schemas.microsoft.com/office/drawing/2014/main" id="{00000000-0008-0000-0700-00007E020000}"/>
            </a:ext>
          </a:extLst>
        </xdr:cNvPr>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39" name="直線コネクタ 638">
          <a:extLst>
            <a:ext uri="{FF2B5EF4-FFF2-40B4-BE49-F238E27FC236}">
              <a16:creationId xmlns="" xmlns:a16="http://schemas.microsoft.com/office/drawing/2014/main" id="{00000000-0008-0000-0700-00007F020000}"/>
            </a:ext>
          </a:extLst>
        </xdr:cNvPr>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0" name="直線コネクタ 639">
          <a:extLst>
            <a:ext uri="{FF2B5EF4-FFF2-40B4-BE49-F238E27FC236}">
              <a16:creationId xmlns="" xmlns:a16="http://schemas.microsoft.com/office/drawing/2014/main" id="{00000000-0008-0000-0700-000080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10834</xdr:rowOff>
    </xdr:from>
    <xdr:ext cx="469744" cy="259045"/>
    <xdr:sp macro="" textlink="">
      <xdr:nvSpPr>
        <xdr:cNvPr id="641" name="災害復旧費平均値テキスト">
          <a:extLst>
            <a:ext uri="{FF2B5EF4-FFF2-40B4-BE49-F238E27FC236}">
              <a16:creationId xmlns="" xmlns:a16="http://schemas.microsoft.com/office/drawing/2014/main" id="{00000000-0008-0000-0700-000081020000}"/>
            </a:ext>
          </a:extLst>
        </xdr:cNvPr>
        <xdr:cNvSpPr txBox="1"/>
      </xdr:nvSpPr>
      <xdr:spPr>
        <a:xfrm>
          <a:off x="16370300" y="13383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2" name="フローチャート: 判断 641">
          <a:extLst>
            <a:ext uri="{FF2B5EF4-FFF2-40B4-BE49-F238E27FC236}">
              <a16:creationId xmlns="" xmlns:a16="http://schemas.microsoft.com/office/drawing/2014/main" id="{00000000-0008-0000-0700-000082020000}"/>
            </a:ext>
          </a:extLst>
        </xdr:cNvPr>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3" name="直線コネクタ 642">
          <a:extLst>
            <a:ext uri="{FF2B5EF4-FFF2-40B4-BE49-F238E27FC236}">
              <a16:creationId xmlns="" xmlns:a16="http://schemas.microsoft.com/office/drawing/2014/main" id="{00000000-0008-0000-0700-000083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4" name="フローチャート: 判断 643">
          <a:extLst>
            <a:ext uri="{FF2B5EF4-FFF2-40B4-BE49-F238E27FC236}">
              <a16:creationId xmlns="" xmlns:a16="http://schemas.microsoft.com/office/drawing/2014/main" id="{00000000-0008-0000-0700-000084020000}"/>
            </a:ext>
          </a:extLst>
        </xdr:cNvPr>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109174</xdr:rowOff>
    </xdr:from>
    <xdr:ext cx="378565" cy="259045"/>
    <xdr:sp macro="" textlink="">
      <xdr:nvSpPr>
        <xdr:cNvPr id="645" name="テキスト ボックス 644">
          <a:extLst>
            <a:ext uri="{FF2B5EF4-FFF2-40B4-BE49-F238E27FC236}">
              <a16:creationId xmlns="" xmlns:a16="http://schemas.microsoft.com/office/drawing/2014/main" id="{00000000-0008-0000-0700-000085020000}"/>
            </a:ext>
          </a:extLst>
        </xdr:cNvPr>
        <xdr:cNvSpPr txBox="1"/>
      </xdr:nvSpPr>
      <xdr:spPr>
        <a:xfrm>
          <a:off x="15292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6" name="直線コネクタ 645">
          <a:extLst>
            <a:ext uri="{FF2B5EF4-FFF2-40B4-BE49-F238E27FC236}">
              <a16:creationId xmlns="" xmlns:a16="http://schemas.microsoft.com/office/drawing/2014/main" id="{00000000-0008-0000-0700-000086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7" name="フローチャート: 判断 646">
          <a:extLst>
            <a:ext uri="{FF2B5EF4-FFF2-40B4-BE49-F238E27FC236}">
              <a16:creationId xmlns="" xmlns:a16="http://schemas.microsoft.com/office/drawing/2014/main" id="{00000000-0008-0000-0700-000087020000}"/>
            </a:ext>
          </a:extLst>
        </xdr:cNvPr>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105002</xdr:rowOff>
    </xdr:from>
    <xdr:ext cx="469744" cy="259045"/>
    <xdr:sp macro="" textlink="">
      <xdr:nvSpPr>
        <xdr:cNvPr id="648" name="テキスト ボックス 647">
          <a:extLst>
            <a:ext uri="{FF2B5EF4-FFF2-40B4-BE49-F238E27FC236}">
              <a16:creationId xmlns="" xmlns:a16="http://schemas.microsoft.com/office/drawing/2014/main" id="{00000000-0008-0000-0700-000088020000}"/>
            </a:ext>
          </a:extLst>
        </xdr:cNvPr>
        <xdr:cNvSpPr txBox="1"/>
      </xdr:nvSpPr>
      <xdr:spPr>
        <a:xfrm>
          <a:off x="14357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9" name="直線コネクタ 648">
          <a:extLst>
            <a:ext uri="{FF2B5EF4-FFF2-40B4-BE49-F238E27FC236}">
              <a16:creationId xmlns="" xmlns:a16="http://schemas.microsoft.com/office/drawing/2014/main" id="{00000000-0008-0000-0700-000089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161461</xdr:rowOff>
    </xdr:from>
    <xdr:to>
      <xdr:col>72</xdr:col>
      <xdr:colOff>38100</xdr:colOff>
      <xdr:row>79</xdr:row>
      <xdr:rowOff>91611</xdr:rowOff>
    </xdr:to>
    <xdr:sp macro="" textlink="">
      <xdr:nvSpPr>
        <xdr:cNvPr id="650" name="フローチャート: 判断 649">
          <a:extLst>
            <a:ext uri="{FF2B5EF4-FFF2-40B4-BE49-F238E27FC236}">
              <a16:creationId xmlns="" xmlns:a16="http://schemas.microsoft.com/office/drawing/2014/main" id="{00000000-0008-0000-0700-00008A020000}"/>
            </a:ext>
          </a:extLst>
        </xdr:cNvPr>
        <xdr:cNvSpPr/>
      </xdr:nvSpPr>
      <xdr:spPr>
        <a:xfrm>
          <a:off x="13652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108138</xdr:rowOff>
    </xdr:from>
    <xdr:ext cx="378565" cy="259045"/>
    <xdr:sp macro="" textlink="">
      <xdr:nvSpPr>
        <xdr:cNvPr id="651" name="テキスト ボックス 650">
          <a:extLst>
            <a:ext uri="{FF2B5EF4-FFF2-40B4-BE49-F238E27FC236}">
              <a16:creationId xmlns="" xmlns:a16="http://schemas.microsoft.com/office/drawing/2014/main" id="{00000000-0008-0000-0700-00008B020000}"/>
            </a:ext>
          </a:extLst>
        </xdr:cNvPr>
        <xdr:cNvSpPr txBox="1"/>
      </xdr:nvSpPr>
      <xdr:spPr>
        <a:xfrm>
          <a:off x="13514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2" name="フローチャート: 判断 651">
          <a:extLst>
            <a:ext uri="{FF2B5EF4-FFF2-40B4-BE49-F238E27FC236}">
              <a16:creationId xmlns="" xmlns:a16="http://schemas.microsoft.com/office/drawing/2014/main" id="{00000000-0008-0000-0700-00008C020000}"/>
            </a:ext>
          </a:extLst>
        </xdr:cNvPr>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106672</xdr:rowOff>
    </xdr:from>
    <xdr:ext cx="469744" cy="259045"/>
    <xdr:sp macro="" textlink="">
      <xdr:nvSpPr>
        <xdr:cNvPr id="653" name="テキスト ボックス 652">
          <a:extLst>
            <a:ext uri="{FF2B5EF4-FFF2-40B4-BE49-F238E27FC236}">
              <a16:creationId xmlns="" xmlns:a16="http://schemas.microsoft.com/office/drawing/2014/main" id="{00000000-0008-0000-0700-00008D020000}"/>
            </a:ext>
          </a:extLst>
        </xdr:cNvPr>
        <xdr:cNvSpPr txBox="1"/>
      </xdr:nvSpPr>
      <xdr:spPr>
        <a:xfrm>
          <a:off x="12579428" y="133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9" name="楕円 658">
          <a:extLst>
            <a:ext uri="{FF2B5EF4-FFF2-40B4-BE49-F238E27FC236}">
              <a16:creationId xmlns="" xmlns:a16="http://schemas.microsoft.com/office/drawing/2014/main" id="{00000000-0008-0000-0700-000093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137835</xdr:rowOff>
    </xdr:from>
    <xdr:ext cx="249299" cy="259045"/>
    <xdr:sp macro="" textlink="">
      <xdr:nvSpPr>
        <xdr:cNvPr id="660" name="災害復旧費該当値テキスト">
          <a:extLst>
            <a:ext uri="{FF2B5EF4-FFF2-40B4-BE49-F238E27FC236}">
              <a16:creationId xmlns="" xmlns:a16="http://schemas.microsoft.com/office/drawing/2014/main" id="{00000000-0008-0000-0700-000094020000}"/>
            </a:ext>
          </a:extLst>
        </xdr:cNvPr>
        <xdr:cNvSpPr txBox="1"/>
      </xdr:nvSpPr>
      <xdr:spPr>
        <a:xfrm>
          <a:off x="16370300" y="13510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1" name="楕円 660">
          <a:extLst>
            <a:ext uri="{FF2B5EF4-FFF2-40B4-BE49-F238E27FC236}">
              <a16:creationId xmlns="" xmlns:a16="http://schemas.microsoft.com/office/drawing/2014/main" id="{00000000-0008-0000-0700-000095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2" name="テキスト ボックス 661">
          <a:extLst>
            <a:ext uri="{FF2B5EF4-FFF2-40B4-BE49-F238E27FC236}">
              <a16:creationId xmlns="" xmlns:a16="http://schemas.microsoft.com/office/drawing/2014/main" id="{00000000-0008-0000-0700-000096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3" name="楕円 662">
          <a:extLst>
            <a:ext uri="{FF2B5EF4-FFF2-40B4-BE49-F238E27FC236}">
              <a16:creationId xmlns="" xmlns:a16="http://schemas.microsoft.com/office/drawing/2014/main" id="{00000000-0008-0000-0700-000097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4" name="テキスト ボックス 663">
          <a:extLst>
            <a:ext uri="{FF2B5EF4-FFF2-40B4-BE49-F238E27FC236}">
              <a16:creationId xmlns="" xmlns:a16="http://schemas.microsoft.com/office/drawing/2014/main" id="{00000000-0008-0000-0700-000098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5" name="楕円 664">
          <a:extLst>
            <a:ext uri="{FF2B5EF4-FFF2-40B4-BE49-F238E27FC236}">
              <a16:creationId xmlns="" xmlns:a16="http://schemas.microsoft.com/office/drawing/2014/main" id="{00000000-0008-0000-0700-000099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6" name="テキスト ボックス 665">
          <a:extLst>
            <a:ext uri="{FF2B5EF4-FFF2-40B4-BE49-F238E27FC236}">
              <a16:creationId xmlns="" xmlns:a16="http://schemas.microsoft.com/office/drawing/2014/main" id="{00000000-0008-0000-0700-00009A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7" name="楕円 666">
          <a:extLst>
            <a:ext uri="{FF2B5EF4-FFF2-40B4-BE49-F238E27FC236}">
              <a16:creationId xmlns="" xmlns:a16="http://schemas.microsoft.com/office/drawing/2014/main" id="{00000000-0008-0000-0700-00009B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8" name="テキスト ボックス 667">
          <a:extLst>
            <a:ext uri="{FF2B5EF4-FFF2-40B4-BE49-F238E27FC236}">
              <a16:creationId xmlns="" xmlns:a16="http://schemas.microsoft.com/office/drawing/2014/main" id="{00000000-0008-0000-0700-00009C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 xmlns:a16="http://schemas.microsoft.com/office/drawing/2014/main" id="{00000000-0008-0000-07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a:extLst>
            <a:ext uri="{FF2B5EF4-FFF2-40B4-BE49-F238E27FC236}">
              <a16:creationId xmlns="" xmlns:a16="http://schemas.microsoft.com/office/drawing/2014/main" id="{00000000-0008-0000-0700-0000A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a:extLst>
            <a:ext uri="{FF2B5EF4-FFF2-40B4-BE49-F238E27FC236}">
              <a16:creationId xmlns="" xmlns:a16="http://schemas.microsoft.com/office/drawing/2014/main" id="{00000000-0008-0000-0700-0000A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 xmlns:a16="http://schemas.microsoft.com/office/drawing/2014/main" id="{00000000-0008-0000-07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2" name="直線コネクタ 691">
          <a:extLst>
            <a:ext uri="{FF2B5EF4-FFF2-40B4-BE49-F238E27FC236}">
              <a16:creationId xmlns="" xmlns:a16="http://schemas.microsoft.com/office/drawing/2014/main" id="{00000000-0008-0000-0700-0000B4020000}"/>
            </a:ext>
          </a:extLst>
        </xdr:cNvPr>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3" name="公債費最小値テキスト">
          <a:extLst>
            <a:ext uri="{FF2B5EF4-FFF2-40B4-BE49-F238E27FC236}">
              <a16:creationId xmlns="" xmlns:a16="http://schemas.microsoft.com/office/drawing/2014/main" id="{00000000-0008-0000-0700-0000B5020000}"/>
            </a:ext>
          </a:extLst>
        </xdr:cNvPr>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4" name="直線コネクタ 693">
          <a:extLst>
            <a:ext uri="{FF2B5EF4-FFF2-40B4-BE49-F238E27FC236}">
              <a16:creationId xmlns="" xmlns:a16="http://schemas.microsoft.com/office/drawing/2014/main" id="{00000000-0008-0000-0700-0000B6020000}"/>
            </a:ext>
          </a:extLst>
        </xdr:cNvPr>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5" name="公債費最大値テキスト">
          <a:extLst>
            <a:ext uri="{FF2B5EF4-FFF2-40B4-BE49-F238E27FC236}">
              <a16:creationId xmlns="" xmlns:a16="http://schemas.microsoft.com/office/drawing/2014/main" id="{00000000-0008-0000-0700-0000B7020000}"/>
            </a:ext>
          </a:extLst>
        </xdr:cNvPr>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6" name="直線コネクタ 695">
          <a:extLst>
            <a:ext uri="{FF2B5EF4-FFF2-40B4-BE49-F238E27FC236}">
              <a16:creationId xmlns="" xmlns:a16="http://schemas.microsoft.com/office/drawing/2014/main" id="{00000000-0008-0000-0700-0000B8020000}"/>
            </a:ext>
          </a:extLst>
        </xdr:cNvPr>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90957</xdr:rowOff>
    </xdr:from>
    <xdr:to>
      <xdr:col>85</xdr:col>
      <xdr:colOff>127000</xdr:colOff>
      <xdr:row>97</xdr:row>
      <xdr:rowOff>99733</xdr:rowOff>
    </xdr:to>
    <xdr:cxnSp macro="">
      <xdr:nvCxnSpPr>
        <xdr:cNvPr id="697" name="直線コネクタ 696">
          <a:extLst>
            <a:ext uri="{FF2B5EF4-FFF2-40B4-BE49-F238E27FC236}">
              <a16:creationId xmlns="" xmlns:a16="http://schemas.microsoft.com/office/drawing/2014/main" id="{00000000-0008-0000-0700-0000B9020000}"/>
            </a:ext>
          </a:extLst>
        </xdr:cNvPr>
        <xdr:cNvCxnSpPr/>
      </xdr:nvCxnSpPr>
      <xdr:spPr>
        <a:xfrm>
          <a:off x="15481300" y="16721607"/>
          <a:ext cx="838200" cy="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122801</xdr:rowOff>
    </xdr:from>
    <xdr:ext cx="534377" cy="259045"/>
    <xdr:sp macro="" textlink="">
      <xdr:nvSpPr>
        <xdr:cNvPr id="698" name="公債費平均値テキスト">
          <a:extLst>
            <a:ext uri="{FF2B5EF4-FFF2-40B4-BE49-F238E27FC236}">
              <a16:creationId xmlns="" xmlns:a16="http://schemas.microsoft.com/office/drawing/2014/main" id="{00000000-0008-0000-0700-0000BA020000}"/>
            </a:ext>
          </a:extLst>
        </xdr:cNvPr>
        <xdr:cNvSpPr txBox="1"/>
      </xdr:nvSpPr>
      <xdr:spPr>
        <a:xfrm>
          <a:off x="16370300" y="16410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699" name="フローチャート: 判断 698">
          <a:extLst>
            <a:ext uri="{FF2B5EF4-FFF2-40B4-BE49-F238E27FC236}">
              <a16:creationId xmlns="" xmlns:a16="http://schemas.microsoft.com/office/drawing/2014/main" id="{00000000-0008-0000-0700-0000BB020000}"/>
            </a:ext>
          </a:extLst>
        </xdr:cNvPr>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90957</xdr:rowOff>
    </xdr:from>
    <xdr:to>
      <xdr:col>81</xdr:col>
      <xdr:colOff>50800</xdr:colOff>
      <xdr:row>97</xdr:row>
      <xdr:rowOff>105359</xdr:rowOff>
    </xdr:to>
    <xdr:cxnSp macro="">
      <xdr:nvCxnSpPr>
        <xdr:cNvPr id="700" name="直線コネクタ 699">
          <a:extLst>
            <a:ext uri="{FF2B5EF4-FFF2-40B4-BE49-F238E27FC236}">
              <a16:creationId xmlns="" xmlns:a16="http://schemas.microsoft.com/office/drawing/2014/main" id="{00000000-0008-0000-0700-0000BC020000}"/>
            </a:ext>
          </a:extLst>
        </xdr:cNvPr>
        <xdr:cNvCxnSpPr/>
      </xdr:nvCxnSpPr>
      <xdr:spPr>
        <a:xfrm flipV="1">
          <a:off x="14592300" y="16721607"/>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1" name="フローチャート: 判断 700">
          <a:extLst>
            <a:ext uri="{FF2B5EF4-FFF2-40B4-BE49-F238E27FC236}">
              <a16:creationId xmlns="" xmlns:a16="http://schemas.microsoft.com/office/drawing/2014/main" id="{00000000-0008-0000-0700-0000BD020000}"/>
            </a:ext>
          </a:extLst>
        </xdr:cNvPr>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49344</xdr:rowOff>
    </xdr:from>
    <xdr:ext cx="534377" cy="259045"/>
    <xdr:sp macro="" textlink="">
      <xdr:nvSpPr>
        <xdr:cNvPr id="702" name="テキスト ボックス 701">
          <a:extLst>
            <a:ext uri="{FF2B5EF4-FFF2-40B4-BE49-F238E27FC236}">
              <a16:creationId xmlns="" xmlns:a16="http://schemas.microsoft.com/office/drawing/2014/main" id="{00000000-0008-0000-0700-0000BE020000}"/>
            </a:ext>
          </a:extLst>
        </xdr:cNvPr>
        <xdr:cNvSpPr txBox="1"/>
      </xdr:nvSpPr>
      <xdr:spPr>
        <a:xfrm>
          <a:off x="15214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105359</xdr:rowOff>
    </xdr:from>
    <xdr:to>
      <xdr:col>76</xdr:col>
      <xdr:colOff>114300</xdr:colOff>
      <xdr:row>97</xdr:row>
      <xdr:rowOff>117157</xdr:rowOff>
    </xdr:to>
    <xdr:cxnSp macro="">
      <xdr:nvCxnSpPr>
        <xdr:cNvPr id="703" name="直線コネクタ 702">
          <a:extLst>
            <a:ext uri="{FF2B5EF4-FFF2-40B4-BE49-F238E27FC236}">
              <a16:creationId xmlns="" xmlns:a16="http://schemas.microsoft.com/office/drawing/2014/main" id="{00000000-0008-0000-0700-0000BF020000}"/>
            </a:ext>
          </a:extLst>
        </xdr:cNvPr>
        <xdr:cNvCxnSpPr/>
      </xdr:nvCxnSpPr>
      <xdr:spPr>
        <a:xfrm flipV="1">
          <a:off x="13703300" y="16736009"/>
          <a:ext cx="889000" cy="1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4" name="フローチャート: 判断 703">
          <a:extLst>
            <a:ext uri="{FF2B5EF4-FFF2-40B4-BE49-F238E27FC236}">
              <a16:creationId xmlns="" xmlns:a16="http://schemas.microsoft.com/office/drawing/2014/main" id="{00000000-0008-0000-0700-0000C0020000}"/>
            </a:ext>
          </a:extLst>
        </xdr:cNvPr>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51503</xdr:rowOff>
    </xdr:from>
    <xdr:ext cx="534377" cy="259045"/>
    <xdr:sp macro="" textlink="">
      <xdr:nvSpPr>
        <xdr:cNvPr id="705" name="テキスト ボックス 704">
          <a:extLst>
            <a:ext uri="{FF2B5EF4-FFF2-40B4-BE49-F238E27FC236}">
              <a16:creationId xmlns="" xmlns:a16="http://schemas.microsoft.com/office/drawing/2014/main" id="{00000000-0008-0000-0700-0000C1020000}"/>
            </a:ext>
          </a:extLst>
        </xdr:cNvPr>
        <xdr:cNvSpPr txBox="1"/>
      </xdr:nvSpPr>
      <xdr:spPr>
        <a:xfrm>
          <a:off x="14325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113385</xdr:rowOff>
    </xdr:from>
    <xdr:to>
      <xdr:col>71</xdr:col>
      <xdr:colOff>177800</xdr:colOff>
      <xdr:row>97</xdr:row>
      <xdr:rowOff>117157</xdr:rowOff>
    </xdr:to>
    <xdr:cxnSp macro="">
      <xdr:nvCxnSpPr>
        <xdr:cNvPr id="706" name="直線コネクタ 705">
          <a:extLst>
            <a:ext uri="{FF2B5EF4-FFF2-40B4-BE49-F238E27FC236}">
              <a16:creationId xmlns="" xmlns:a16="http://schemas.microsoft.com/office/drawing/2014/main" id="{00000000-0008-0000-0700-0000C2020000}"/>
            </a:ext>
          </a:extLst>
        </xdr:cNvPr>
        <xdr:cNvCxnSpPr/>
      </xdr:nvCxnSpPr>
      <xdr:spPr>
        <a:xfrm>
          <a:off x="12814300" y="16744035"/>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130417</xdr:rowOff>
    </xdr:from>
    <xdr:to>
      <xdr:col>72</xdr:col>
      <xdr:colOff>38100</xdr:colOff>
      <xdr:row>97</xdr:row>
      <xdr:rowOff>60567</xdr:rowOff>
    </xdr:to>
    <xdr:sp macro="" textlink="">
      <xdr:nvSpPr>
        <xdr:cNvPr id="707" name="フローチャート: 判断 706">
          <a:extLst>
            <a:ext uri="{FF2B5EF4-FFF2-40B4-BE49-F238E27FC236}">
              <a16:creationId xmlns="" xmlns:a16="http://schemas.microsoft.com/office/drawing/2014/main" id="{00000000-0008-0000-0700-0000C3020000}"/>
            </a:ext>
          </a:extLst>
        </xdr:cNvPr>
        <xdr:cNvSpPr/>
      </xdr:nvSpPr>
      <xdr:spPr>
        <a:xfrm>
          <a:off x="13652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77094</xdr:rowOff>
    </xdr:from>
    <xdr:ext cx="534377" cy="259045"/>
    <xdr:sp macro="" textlink="">
      <xdr:nvSpPr>
        <xdr:cNvPr id="708" name="テキスト ボックス 707">
          <a:extLst>
            <a:ext uri="{FF2B5EF4-FFF2-40B4-BE49-F238E27FC236}">
              <a16:creationId xmlns="" xmlns:a16="http://schemas.microsoft.com/office/drawing/2014/main" id="{00000000-0008-0000-0700-0000C4020000}"/>
            </a:ext>
          </a:extLst>
        </xdr:cNvPr>
        <xdr:cNvSpPr txBox="1"/>
      </xdr:nvSpPr>
      <xdr:spPr>
        <a:xfrm>
          <a:off x="13436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09" name="フローチャート: 判断 708">
          <a:extLst>
            <a:ext uri="{FF2B5EF4-FFF2-40B4-BE49-F238E27FC236}">
              <a16:creationId xmlns="" xmlns:a16="http://schemas.microsoft.com/office/drawing/2014/main" id="{00000000-0008-0000-0700-0000C5020000}"/>
            </a:ext>
          </a:extLst>
        </xdr:cNvPr>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19766</xdr:rowOff>
    </xdr:from>
    <xdr:ext cx="534377" cy="259045"/>
    <xdr:sp macro="" textlink="">
      <xdr:nvSpPr>
        <xdr:cNvPr id="710" name="テキスト ボックス 709">
          <a:extLst>
            <a:ext uri="{FF2B5EF4-FFF2-40B4-BE49-F238E27FC236}">
              <a16:creationId xmlns="" xmlns:a16="http://schemas.microsoft.com/office/drawing/2014/main" id="{00000000-0008-0000-0700-0000C6020000}"/>
            </a:ext>
          </a:extLst>
        </xdr:cNvPr>
        <xdr:cNvSpPr txBox="1"/>
      </xdr:nvSpPr>
      <xdr:spPr>
        <a:xfrm>
          <a:off x="12547111" y="163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48933</xdr:rowOff>
    </xdr:from>
    <xdr:to>
      <xdr:col>85</xdr:col>
      <xdr:colOff>177800</xdr:colOff>
      <xdr:row>97</xdr:row>
      <xdr:rowOff>150533</xdr:rowOff>
    </xdr:to>
    <xdr:sp macro="" textlink="">
      <xdr:nvSpPr>
        <xdr:cNvPr id="716" name="楕円 715">
          <a:extLst>
            <a:ext uri="{FF2B5EF4-FFF2-40B4-BE49-F238E27FC236}">
              <a16:creationId xmlns="" xmlns:a16="http://schemas.microsoft.com/office/drawing/2014/main" id="{00000000-0008-0000-0700-0000CC020000}"/>
            </a:ext>
          </a:extLst>
        </xdr:cNvPr>
        <xdr:cNvSpPr/>
      </xdr:nvSpPr>
      <xdr:spPr>
        <a:xfrm>
          <a:off x="16268700" y="1667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135310</xdr:rowOff>
    </xdr:from>
    <xdr:ext cx="534377" cy="259045"/>
    <xdr:sp macro="" textlink="">
      <xdr:nvSpPr>
        <xdr:cNvPr id="717" name="公債費該当値テキスト">
          <a:extLst>
            <a:ext uri="{FF2B5EF4-FFF2-40B4-BE49-F238E27FC236}">
              <a16:creationId xmlns="" xmlns:a16="http://schemas.microsoft.com/office/drawing/2014/main" id="{00000000-0008-0000-0700-0000CD020000}"/>
            </a:ext>
          </a:extLst>
        </xdr:cNvPr>
        <xdr:cNvSpPr txBox="1"/>
      </xdr:nvSpPr>
      <xdr:spPr>
        <a:xfrm>
          <a:off x="16370300" y="1659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40157</xdr:rowOff>
    </xdr:from>
    <xdr:to>
      <xdr:col>81</xdr:col>
      <xdr:colOff>101600</xdr:colOff>
      <xdr:row>97</xdr:row>
      <xdr:rowOff>141757</xdr:rowOff>
    </xdr:to>
    <xdr:sp macro="" textlink="">
      <xdr:nvSpPr>
        <xdr:cNvPr id="718" name="楕円 717">
          <a:extLst>
            <a:ext uri="{FF2B5EF4-FFF2-40B4-BE49-F238E27FC236}">
              <a16:creationId xmlns="" xmlns:a16="http://schemas.microsoft.com/office/drawing/2014/main" id="{00000000-0008-0000-0700-0000CE020000}"/>
            </a:ext>
          </a:extLst>
        </xdr:cNvPr>
        <xdr:cNvSpPr/>
      </xdr:nvSpPr>
      <xdr:spPr>
        <a:xfrm>
          <a:off x="15430500" y="1667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132884</xdr:rowOff>
    </xdr:from>
    <xdr:ext cx="534377" cy="259045"/>
    <xdr:sp macro="" textlink="">
      <xdr:nvSpPr>
        <xdr:cNvPr id="719" name="テキスト ボックス 718">
          <a:extLst>
            <a:ext uri="{FF2B5EF4-FFF2-40B4-BE49-F238E27FC236}">
              <a16:creationId xmlns="" xmlns:a16="http://schemas.microsoft.com/office/drawing/2014/main" id="{00000000-0008-0000-0700-0000CF020000}"/>
            </a:ext>
          </a:extLst>
        </xdr:cNvPr>
        <xdr:cNvSpPr txBox="1"/>
      </xdr:nvSpPr>
      <xdr:spPr>
        <a:xfrm>
          <a:off x="15214111" y="1676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54559</xdr:rowOff>
    </xdr:from>
    <xdr:to>
      <xdr:col>76</xdr:col>
      <xdr:colOff>165100</xdr:colOff>
      <xdr:row>97</xdr:row>
      <xdr:rowOff>156159</xdr:rowOff>
    </xdr:to>
    <xdr:sp macro="" textlink="">
      <xdr:nvSpPr>
        <xdr:cNvPr id="720" name="楕円 719">
          <a:extLst>
            <a:ext uri="{FF2B5EF4-FFF2-40B4-BE49-F238E27FC236}">
              <a16:creationId xmlns="" xmlns:a16="http://schemas.microsoft.com/office/drawing/2014/main" id="{00000000-0008-0000-0700-0000D0020000}"/>
            </a:ext>
          </a:extLst>
        </xdr:cNvPr>
        <xdr:cNvSpPr/>
      </xdr:nvSpPr>
      <xdr:spPr>
        <a:xfrm>
          <a:off x="14541500" y="1668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147286</xdr:rowOff>
    </xdr:from>
    <xdr:ext cx="534377" cy="259045"/>
    <xdr:sp macro="" textlink="">
      <xdr:nvSpPr>
        <xdr:cNvPr id="721" name="テキスト ボックス 720">
          <a:extLst>
            <a:ext uri="{FF2B5EF4-FFF2-40B4-BE49-F238E27FC236}">
              <a16:creationId xmlns="" xmlns:a16="http://schemas.microsoft.com/office/drawing/2014/main" id="{00000000-0008-0000-0700-0000D1020000}"/>
            </a:ext>
          </a:extLst>
        </xdr:cNvPr>
        <xdr:cNvSpPr txBox="1"/>
      </xdr:nvSpPr>
      <xdr:spPr>
        <a:xfrm>
          <a:off x="14325111" y="1677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66357</xdr:rowOff>
    </xdr:from>
    <xdr:to>
      <xdr:col>72</xdr:col>
      <xdr:colOff>38100</xdr:colOff>
      <xdr:row>97</xdr:row>
      <xdr:rowOff>167957</xdr:rowOff>
    </xdr:to>
    <xdr:sp macro="" textlink="">
      <xdr:nvSpPr>
        <xdr:cNvPr id="722" name="楕円 721">
          <a:extLst>
            <a:ext uri="{FF2B5EF4-FFF2-40B4-BE49-F238E27FC236}">
              <a16:creationId xmlns="" xmlns:a16="http://schemas.microsoft.com/office/drawing/2014/main" id="{00000000-0008-0000-0700-0000D2020000}"/>
            </a:ext>
          </a:extLst>
        </xdr:cNvPr>
        <xdr:cNvSpPr/>
      </xdr:nvSpPr>
      <xdr:spPr>
        <a:xfrm>
          <a:off x="13652500" y="1669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159084</xdr:rowOff>
    </xdr:from>
    <xdr:ext cx="534377" cy="259045"/>
    <xdr:sp macro="" textlink="">
      <xdr:nvSpPr>
        <xdr:cNvPr id="723" name="テキスト ボックス 722">
          <a:extLst>
            <a:ext uri="{FF2B5EF4-FFF2-40B4-BE49-F238E27FC236}">
              <a16:creationId xmlns="" xmlns:a16="http://schemas.microsoft.com/office/drawing/2014/main" id="{00000000-0008-0000-0700-0000D3020000}"/>
            </a:ext>
          </a:extLst>
        </xdr:cNvPr>
        <xdr:cNvSpPr txBox="1"/>
      </xdr:nvSpPr>
      <xdr:spPr>
        <a:xfrm>
          <a:off x="13436111" y="1678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62585</xdr:rowOff>
    </xdr:from>
    <xdr:to>
      <xdr:col>67</xdr:col>
      <xdr:colOff>101600</xdr:colOff>
      <xdr:row>97</xdr:row>
      <xdr:rowOff>164185</xdr:rowOff>
    </xdr:to>
    <xdr:sp macro="" textlink="">
      <xdr:nvSpPr>
        <xdr:cNvPr id="724" name="楕円 723">
          <a:extLst>
            <a:ext uri="{FF2B5EF4-FFF2-40B4-BE49-F238E27FC236}">
              <a16:creationId xmlns="" xmlns:a16="http://schemas.microsoft.com/office/drawing/2014/main" id="{00000000-0008-0000-0700-0000D4020000}"/>
            </a:ext>
          </a:extLst>
        </xdr:cNvPr>
        <xdr:cNvSpPr/>
      </xdr:nvSpPr>
      <xdr:spPr>
        <a:xfrm>
          <a:off x="12763500" y="1669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155312</xdr:rowOff>
    </xdr:from>
    <xdr:ext cx="534377" cy="259045"/>
    <xdr:sp macro="" textlink="">
      <xdr:nvSpPr>
        <xdr:cNvPr id="725" name="テキスト ボックス 724">
          <a:extLst>
            <a:ext uri="{FF2B5EF4-FFF2-40B4-BE49-F238E27FC236}">
              <a16:creationId xmlns="" xmlns:a16="http://schemas.microsoft.com/office/drawing/2014/main" id="{00000000-0008-0000-0700-0000D5020000}"/>
            </a:ext>
          </a:extLst>
        </xdr:cNvPr>
        <xdr:cNvSpPr txBox="1"/>
      </xdr:nvSpPr>
      <xdr:spPr>
        <a:xfrm>
          <a:off x="12547111" y="1678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a:extLst>
            <a:ext uri="{FF2B5EF4-FFF2-40B4-BE49-F238E27FC236}">
              <a16:creationId xmlns="" xmlns:a16="http://schemas.microsoft.com/office/drawing/2014/main" id="{00000000-0008-0000-0700-0000E0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7" name="テキスト ボックス 736">
          <a:extLst>
            <a:ext uri="{FF2B5EF4-FFF2-40B4-BE49-F238E27FC236}">
              <a16:creationId xmlns="" xmlns:a16="http://schemas.microsoft.com/office/drawing/2014/main" id="{00000000-0008-0000-0700-0000E1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a:extLst>
            <a:ext uri="{FF2B5EF4-FFF2-40B4-BE49-F238E27FC236}">
              <a16:creationId xmlns="" xmlns:a16="http://schemas.microsoft.com/office/drawing/2014/main" id="{00000000-0008-0000-0700-0000E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a:extLst>
            <a:ext uri="{FF2B5EF4-FFF2-40B4-BE49-F238E27FC236}">
              <a16:creationId xmlns="" xmlns:a16="http://schemas.microsoft.com/office/drawing/2014/main" id="{00000000-0008-0000-0700-0000E3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a:extLst>
            <a:ext uri="{FF2B5EF4-FFF2-40B4-BE49-F238E27FC236}">
              <a16:creationId xmlns="" xmlns:a16="http://schemas.microsoft.com/office/drawing/2014/main" id="{00000000-0008-0000-0700-0000E4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1" name="テキスト ボックス 740">
          <a:extLst>
            <a:ext uri="{FF2B5EF4-FFF2-40B4-BE49-F238E27FC236}">
              <a16:creationId xmlns="" xmlns:a16="http://schemas.microsoft.com/office/drawing/2014/main" id="{00000000-0008-0000-0700-0000E5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5" name="直線コネクタ 744">
          <a:extLst>
            <a:ext uri="{FF2B5EF4-FFF2-40B4-BE49-F238E27FC236}">
              <a16:creationId xmlns="" xmlns:a16="http://schemas.microsoft.com/office/drawing/2014/main" id="{00000000-0008-0000-0700-0000E9020000}"/>
            </a:ext>
          </a:extLst>
        </xdr:cNvPr>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6" name="諸支出金最小値テキスト">
          <a:extLst>
            <a:ext uri="{FF2B5EF4-FFF2-40B4-BE49-F238E27FC236}">
              <a16:creationId xmlns="" xmlns:a16="http://schemas.microsoft.com/office/drawing/2014/main" id="{00000000-0008-0000-0700-0000EA020000}"/>
            </a:ext>
          </a:extLst>
        </xdr:cNvPr>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a:extLst>
            <a:ext uri="{FF2B5EF4-FFF2-40B4-BE49-F238E27FC236}">
              <a16:creationId xmlns="" xmlns:a16="http://schemas.microsoft.com/office/drawing/2014/main" id="{00000000-0008-0000-0700-0000EB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48" name="諸支出金最大値テキスト">
          <a:extLst>
            <a:ext uri="{FF2B5EF4-FFF2-40B4-BE49-F238E27FC236}">
              <a16:creationId xmlns="" xmlns:a16="http://schemas.microsoft.com/office/drawing/2014/main" id="{00000000-0008-0000-0700-0000EC020000}"/>
            </a:ext>
          </a:extLst>
        </xdr:cNvPr>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49" name="直線コネクタ 748">
          <a:extLst>
            <a:ext uri="{FF2B5EF4-FFF2-40B4-BE49-F238E27FC236}">
              <a16:creationId xmlns="" xmlns:a16="http://schemas.microsoft.com/office/drawing/2014/main" id="{00000000-0008-0000-0700-0000ED020000}"/>
            </a:ext>
          </a:extLst>
        </xdr:cNvPr>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0" name="直線コネクタ 749">
          <a:extLst>
            <a:ext uri="{FF2B5EF4-FFF2-40B4-BE49-F238E27FC236}">
              <a16:creationId xmlns="" xmlns:a16="http://schemas.microsoft.com/office/drawing/2014/main" id="{00000000-0008-0000-0700-0000EE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154068</xdr:rowOff>
    </xdr:from>
    <xdr:ext cx="313932" cy="259045"/>
    <xdr:sp macro="" textlink="">
      <xdr:nvSpPr>
        <xdr:cNvPr id="751" name="諸支出金平均値テキスト">
          <a:extLst>
            <a:ext uri="{FF2B5EF4-FFF2-40B4-BE49-F238E27FC236}">
              <a16:creationId xmlns="" xmlns:a16="http://schemas.microsoft.com/office/drawing/2014/main" id="{00000000-0008-0000-0700-0000EF020000}"/>
            </a:ext>
          </a:extLst>
        </xdr:cNvPr>
        <xdr:cNvSpPr txBox="1"/>
      </xdr:nvSpPr>
      <xdr:spPr>
        <a:xfrm>
          <a:off x="22212300" y="6326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2" name="フローチャート: 判断 751">
          <a:extLst>
            <a:ext uri="{FF2B5EF4-FFF2-40B4-BE49-F238E27FC236}">
              <a16:creationId xmlns="" xmlns:a16="http://schemas.microsoft.com/office/drawing/2014/main" id="{00000000-0008-0000-0700-0000F0020000}"/>
            </a:ext>
          </a:extLst>
        </xdr:cNvPr>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3" name="直線コネクタ 752">
          <a:extLst>
            <a:ext uri="{FF2B5EF4-FFF2-40B4-BE49-F238E27FC236}">
              <a16:creationId xmlns="" xmlns:a16="http://schemas.microsoft.com/office/drawing/2014/main" id="{00000000-0008-0000-0700-0000F1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4" name="フローチャート: 判断 753">
          <a:extLst>
            <a:ext uri="{FF2B5EF4-FFF2-40B4-BE49-F238E27FC236}">
              <a16:creationId xmlns="" xmlns:a16="http://schemas.microsoft.com/office/drawing/2014/main" id="{00000000-0008-0000-0700-0000F2020000}"/>
            </a:ext>
          </a:extLst>
        </xdr:cNvPr>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63009</xdr:rowOff>
    </xdr:from>
    <xdr:ext cx="313932" cy="259045"/>
    <xdr:sp macro="" textlink="">
      <xdr:nvSpPr>
        <xdr:cNvPr id="755" name="テキスト ボックス 754">
          <a:extLst>
            <a:ext uri="{FF2B5EF4-FFF2-40B4-BE49-F238E27FC236}">
              <a16:creationId xmlns="" xmlns:a16="http://schemas.microsoft.com/office/drawing/2014/main" id="{00000000-0008-0000-0700-0000F3020000}"/>
            </a:ext>
          </a:extLst>
        </xdr:cNvPr>
        <xdr:cNvSpPr txBox="1"/>
      </xdr:nvSpPr>
      <xdr:spPr>
        <a:xfrm>
          <a:off x="21166333" y="623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6" name="直線コネクタ 755">
          <a:extLst>
            <a:ext uri="{FF2B5EF4-FFF2-40B4-BE49-F238E27FC236}">
              <a16:creationId xmlns="" xmlns:a16="http://schemas.microsoft.com/office/drawing/2014/main" id="{00000000-0008-0000-0700-0000F4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7" name="フローチャート: 判断 756">
          <a:extLst>
            <a:ext uri="{FF2B5EF4-FFF2-40B4-BE49-F238E27FC236}">
              <a16:creationId xmlns="" xmlns:a16="http://schemas.microsoft.com/office/drawing/2014/main" id="{00000000-0008-0000-0700-0000F5020000}"/>
            </a:ext>
          </a:extLst>
        </xdr:cNvPr>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59580</xdr:rowOff>
    </xdr:from>
    <xdr:ext cx="313932" cy="259045"/>
    <xdr:sp macro="" textlink="">
      <xdr:nvSpPr>
        <xdr:cNvPr id="758" name="テキスト ボックス 757">
          <a:extLst>
            <a:ext uri="{FF2B5EF4-FFF2-40B4-BE49-F238E27FC236}">
              <a16:creationId xmlns="" xmlns:a16="http://schemas.microsoft.com/office/drawing/2014/main" id="{00000000-0008-0000-0700-0000F6020000}"/>
            </a:ext>
          </a:extLst>
        </xdr:cNvPr>
        <xdr:cNvSpPr txBox="1"/>
      </xdr:nvSpPr>
      <xdr:spPr>
        <a:xfrm>
          <a:off x="2027733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9" name="直線コネクタ 758">
          <a:extLst>
            <a:ext uri="{FF2B5EF4-FFF2-40B4-BE49-F238E27FC236}">
              <a16:creationId xmlns="" xmlns:a16="http://schemas.microsoft.com/office/drawing/2014/main" id="{00000000-0008-0000-0700-0000F7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105473</xdr:rowOff>
    </xdr:from>
    <xdr:to>
      <xdr:col>102</xdr:col>
      <xdr:colOff>165100</xdr:colOff>
      <xdr:row>38</xdr:row>
      <xdr:rowOff>35623</xdr:rowOff>
    </xdr:to>
    <xdr:sp macro="" textlink="">
      <xdr:nvSpPr>
        <xdr:cNvPr id="760" name="フローチャート: 判断 759">
          <a:extLst>
            <a:ext uri="{FF2B5EF4-FFF2-40B4-BE49-F238E27FC236}">
              <a16:creationId xmlns="" xmlns:a16="http://schemas.microsoft.com/office/drawing/2014/main" id="{00000000-0008-0000-0700-0000F8020000}"/>
            </a:ext>
          </a:extLst>
        </xdr:cNvPr>
        <xdr:cNvSpPr/>
      </xdr:nvSpPr>
      <xdr:spPr>
        <a:xfrm>
          <a:off x="19494500" y="644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52150</xdr:rowOff>
    </xdr:from>
    <xdr:ext cx="313932" cy="259045"/>
    <xdr:sp macro="" textlink="">
      <xdr:nvSpPr>
        <xdr:cNvPr id="761" name="テキスト ボックス 760">
          <a:extLst>
            <a:ext uri="{FF2B5EF4-FFF2-40B4-BE49-F238E27FC236}">
              <a16:creationId xmlns="" xmlns:a16="http://schemas.microsoft.com/office/drawing/2014/main" id="{00000000-0008-0000-0700-0000F9020000}"/>
            </a:ext>
          </a:extLst>
        </xdr:cNvPr>
        <xdr:cNvSpPr txBox="1"/>
      </xdr:nvSpPr>
      <xdr:spPr>
        <a:xfrm>
          <a:off x="19388333" y="6224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2" name="フローチャート: 判断 761">
          <a:extLst>
            <a:ext uri="{FF2B5EF4-FFF2-40B4-BE49-F238E27FC236}">
              <a16:creationId xmlns="" xmlns:a16="http://schemas.microsoft.com/office/drawing/2014/main" id="{00000000-0008-0000-0700-0000FA020000}"/>
            </a:ext>
          </a:extLst>
        </xdr:cNvPr>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3" name="テキスト ボックス 762">
          <a:extLst>
            <a:ext uri="{FF2B5EF4-FFF2-40B4-BE49-F238E27FC236}">
              <a16:creationId xmlns="" xmlns:a16="http://schemas.microsoft.com/office/drawing/2014/main" id="{00000000-0008-0000-0700-0000FB020000}"/>
            </a:ext>
          </a:extLst>
        </xdr:cNvPr>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9" name="楕円 768">
          <a:extLst>
            <a:ext uri="{FF2B5EF4-FFF2-40B4-BE49-F238E27FC236}">
              <a16:creationId xmlns="" xmlns:a16="http://schemas.microsoft.com/office/drawing/2014/main" id="{00000000-0008-0000-0700-00000103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109618</xdr:rowOff>
    </xdr:from>
    <xdr:ext cx="249299" cy="259045"/>
    <xdr:sp macro="" textlink="">
      <xdr:nvSpPr>
        <xdr:cNvPr id="770" name="諸支出金該当値テキスト">
          <a:extLst>
            <a:ext uri="{FF2B5EF4-FFF2-40B4-BE49-F238E27FC236}">
              <a16:creationId xmlns="" xmlns:a16="http://schemas.microsoft.com/office/drawing/2014/main" id="{00000000-0008-0000-0700-000002030000}"/>
            </a:ext>
          </a:extLst>
        </xdr:cNvPr>
        <xdr:cNvSpPr txBox="1"/>
      </xdr:nvSpPr>
      <xdr:spPr>
        <a:xfrm>
          <a:off x="22212300" y="6453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1" name="楕円 770">
          <a:extLst>
            <a:ext uri="{FF2B5EF4-FFF2-40B4-BE49-F238E27FC236}">
              <a16:creationId xmlns="" xmlns:a16="http://schemas.microsoft.com/office/drawing/2014/main" id="{00000000-0008-0000-0700-00000303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2" name="テキスト ボックス 771">
          <a:extLst>
            <a:ext uri="{FF2B5EF4-FFF2-40B4-BE49-F238E27FC236}">
              <a16:creationId xmlns="" xmlns:a16="http://schemas.microsoft.com/office/drawing/2014/main" id="{00000000-0008-0000-0700-000004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3" name="楕円 772">
          <a:extLst>
            <a:ext uri="{FF2B5EF4-FFF2-40B4-BE49-F238E27FC236}">
              <a16:creationId xmlns="" xmlns:a16="http://schemas.microsoft.com/office/drawing/2014/main" id="{00000000-0008-0000-0700-000005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4" name="テキスト ボックス 773">
          <a:extLst>
            <a:ext uri="{FF2B5EF4-FFF2-40B4-BE49-F238E27FC236}">
              <a16:creationId xmlns="" xmlns:a16="http://schemas.microsoft.com/office/drawing/2014/main" id="{00000000-0008-0000-0700-000006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5" name="楕円 774">
          <a:extLst>
            <a:ext uri="{FF2B5EF4-FFF2-40B4-BE49-F238E27FC236}">
              <a16:creationId xmlns="" xmlns:a16="http://schemas.microsoft.com/office/drawing/2014/main" id="{00000000-0008-0000-0700-000007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6" name="テキスト ボックス 775">
          <a:extLst>
            <a:ext uri="{FF2B5EF4-FFF2-40B4-BE49-F238E27FC236}">
              <a16:creationId xmlns="" xmlns:a16="http://schemas.microsoft.com/office/drawing/2014/main" id="{00000000-0008-0000-0700-000008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7" name="楕円 776">
          <a:extLst>
            <a:ext uri="{FF2B5EF4-FFF2-40B4-BE49-F238E27FC236}">
              <a16:creationId xmlns="" xmlns:a16="http://schemas.microsoft.com/office/drawing/2014/main" id="{00000000-0008-0000-0700-000009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8" name="テキスト ボックス 777">
          <a:extLst>
            <a:ext uri="{FF2B5EF4-FFF2-40B4-BE49-F238E27FC236}">
              <a16:creationId xmlns="" xmlns:a16="http://schemas.microsoft.com/office/drawing/2014/main" id="{00000000-0008-0000-0700-00000A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目的別歳出の数値においては、議会費を除いたすべてが類似団体平均を下回っており、議会費についても他の類似団体と比較して人口が少ないことが要因となっている。このことより二宮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町の予算規模は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latin typeface="ＭＳ Ｐゴシック" panose="020B0600070205080204" pitchFamily="50" charset="-128"/>
              <a:ea typeface="ＭＳ Ｐゴシック" panose="020B0600070205080204" pitchFamily="50" charset="-128"/>
            </a:rPr>
            <a:t>人口に対して小さいことが読み取れる。今後、町施設の老朽化に伴い、修繕や整備の必要が生じることから経費の増加が見込まれる中で、町民サービスの低下を招かないよう留意しつつ、効果的・効率的な事業実施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神奈川県二宮町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昨年度は例外的な町税の増があり、また、後年での還付に備えるために財政調整基金への積立を行ったことで、数値が上がっていたが、今年度は例年並みとなったことから、実質単年度収支は</a:t>
          </a:r>
          <a:r>
            <a:rPr kumimoji="1" lang="en-US" altLang="ja-JP" sz="1400" baseline="0">
              <a:latin typeface="ＭＳ ゴシック" pitchFamily="49" charset="-128"/>
              <a:ea typeface="ＭＳ ゴシック" pitchFamily="49" charset="-128"/>
            </a:rPr>
            <a:t>6.46</a:t>
          </a:r>
          <a:r>
            <a:rPr kumimoji="1" lang="ja-JP" altLang="en-US" sz="1400" baseline="0">
              <a:latin typeface="ＭＳ ゴシック" pitchFamily="49" charset="-128"/>
              <a:ea typeface="ＭＳ ゴシック" pitchFamily="49" charset="-128"/>
            </a:rPr>
            <a:t>ポイントの大幅な減となった。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今後も町民サービスの低下を招くことのないよう注意しつつ、経費の抑制に努めることで実質収支比率の向上を図る。</a:t>
          </a:r>
          <a:endParaRPr kumimoji="1" lang="en-US" altLang="ja-JP" sz="1400" baseline="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神奈川県二宮町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一般会計の実質収支額については、歳出の抑制等に努めた結果、概ね</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億円台で安定している。今年度については実質収支額及び標準財政規模が共に減となっており、標準財政規模比についても前年度から</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ポイントの減となった。</a:t>
          </a:r>
        </a:p>
        <a:p>
          <a:r>
            <a:rPr kumimoji="1" lang="ja-JP" altLang="en-US" sz="1400">
              <a:latin typeface="ＭＳ ゴシック" pitchFamily="49" charset="-128"/>
              <a:ea typeface="ＭＳ ゴシック" pitchFamily="49" charset="-128"/>
            </a:rPr>
            <a:t>　国民健康保険特別会計については、今年度より一部交付金が県支出金に一本化したことにより実質収支が減となったため、標準財政規模比は</a:t>
          </a:r>
          <a:r>
            <a:rPr kumimoji="1" lang="en-US" altLang="ja-JP" sz="1400">
              <a:latin typeface="ＭＳ ゴシック" pitchFamily="49" charset="-128"/>
              <a:ea typeface="ＭＳ ゴシック" pitchFamily="49" charset="-128"/>
            </a:rPr>
            <a:t>1.95</a:t>
          </a:r>
          <a:r>
            <a:rPr kumimoji="1" lang="ja-JP" altLang="en-US" sz="1400">
              <a:latin typeface="ＭＳ ゴシック" pitchFamily="49" charset="-128"/>
              <a:ea typeface="ＭＳ ゴシック" pitchFamily="49" charset="-128"/>
            </a:rPr>
            <a:t>ポイントの減となった。</a:t>
          </a:r>
        </a:p>
        <a:p>
          <a:r>
            <a:rPr kumimoji="1" lang="ja-JP" altLang="en-US" sz="1400">
              <a:latin typeface="ＭＳ ゴシック" pitchFamily="49" charset="-128"/>
              <a:ea typeface="ＭＳ ゴシック" pitchFamily="49" charset="-128"/>
            </a:rPr>
            <a:t>　後期高齢者医療特別会計については、保険料などの歳入増はあったものの、繰越金の減により標準財政規模比は</a:t>
          </a:r>
          <a:r>
            <a:rPr kumimoji="1" lang="en-US" altLang="ja-JP" sz="1400">
              <a:latin typeface="ＭＳ ゴシック" pitchFamily="49" charset="-128"/>
              <a:ea typeface="ＭＳ ゴシック" pitchFamily="49" charset="-128"/>
            </a:rPr>
            <a:t>0.18</a:t>
          </a:r>
          <a:r>
            <a:rPr kumimoji="1" lang="ja-JP" altLang="en-US" sz="1400">
              <a:latin typeface="ＭＳ ゴシック" pitchFamily="49" charset="-128"/>
              <a:ea typeface="ＭＳ ゴシック" pitchFamily="49" charset="-128"/>
            </a:rPr>
            <a:t>ポイントの減となった。</a:t>
          </a:r>
        </a:p>
        <a:p>
          <a:r>
            <a:rPr kumimoji="1" lang="ja-JP" altLang="en-US" sz="1400">
              <a:latin typeface="ＭＳ ゴシック" pitchFamily="49" charset="-128"/>
              <a:ea typeface="ＭＳ ゴシック" pitchFamily="49" charset="-128"/>
            </a:rPr>
            <a:t>　介護保険特別会計については、全体的に歳入の増はあったものの、サービス等諸費など保険給付費の増により、標準財政規模比は</a:t>
          </a:r>
          <a:r>
            <a:rPr kumimoji="1" lang="en-US" altLang="ja-JP" sz="1400">
              <a:latin typeface="ＭＳ ゴシック" pitchFamily="49" charset="-128"/>
              <a:ea typeface="ＭＳ ゴシック" pitchFamily="49" charset="-128"/>
            </a:rPr>
            <a:t>0.36</a:t>
          </a:r>
          <a:r>
            <a:rPr kumimoji="1" lang="ja-JP" altLang="en-US" sz="1400">
              <a:latin typeface="ＭＳ ゴシック" pitchFamily="49" charset="-128"/>
              <a:ea typeface="ＭＳ ゴシック" pitchFamily="49" charset="-128"/>
            </a:rPr>
            <a:t>ポイントの減となった。</a:t>
          </a:r>
        </a:p>
        <a:p>
          <a:r>
            <a:rPr kumimoji="1" lang="ja-JP" altLang="en-US" sz="1400">
              <a:latin typeface="ＭＳ ゴシック" pitchFamily="49" charset="-128"/>
              <a:ea typeface="ＭＳ ゴシック" pitchFamily="49" charset="-128"/>
            </a:rPr>
            <a:t>　下水道事業特別会計については、歳出共において公債費の増があったため、標準材規模比は</a:t>
          </a:r>
          <a:r>
            <a:rPr kumimoji="1" lang="en-US" altLang="ja-JP" sz="1400">
              <a:latin typeface="ＭＳ ゴシック" pitchFamily="49" charset="-128"/>
              <a:ea typeface="ＭＳ ゴシック" pitchFamily="49" charset="-128"/>
            </a:rPr>
            <a:t>0.13</a:t>
          </a:r>
          <a:r>
            <a:rPr kumimoji="1" lang="ja-JP" altLang="en-US" sz="1400">
              <a:latin typeface="ＭＳ ゴシック" pitchFamily="49" charset="-128"/>
              <a:ea typeface="ＭＳ ゴシック" pitchFamily="49" charset="-128"/>
            </a:rPr>
            <a:t>ポイントの減となった。</a:t>
          </a:r>
        </a:p>
        <a:p>
          <a:r>
            <a:rPr kumimoji="1" lang="ja-JP" altLang="en-US" sz="1400">
              <a:latin typeface="ＭＳ ゴシック" pitchFamily="49" charset="-128"/>
              <a:ea typeface="ＭＳ ゴシック" pitchFamily="49" charset="-128"/>
            </a:rPr>
            <a:t>　各特別会計については、近年一般会計からの繰出金が増加する傾向にあるため、医療費や介護サービス給付費等の適正化や予防事業に注力し歳出抑制を図るとともに、歳入の面でも見直しを検討し、一般会計からの繰出金の抑制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2">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8086069</v>
      </c>
      <c r="BO4" s="461"/>
      <c r="BP4" s="461"/>
      <c r="BQ4" s="461"/>
      <c r="BR4" s="461"/>
      <c r="BS4" s="461"/>
      <c r="BT4" s="461"/>
      <c r="BU4" s="462"/>
      <c r="BV4" s="460">
        <v>8373373</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4.4000000000000004</v>
      </c>
      <c r="CU4" s="642"/>
      <c r="CV4" s="642"/>
      <c r="CW4" s="642"/>
      <c r="CX4" s="642"/>
      <c r="CY4" s="642"/>
      <c r="CZ4" s="642"/>
      <c r="DA4" s="643"/>
      <c r="DB4" s="641">
        <v>4.5999999999999996</v>
      </c>
      <c r="DC4" s="642"/>
      <c r="DD4" s="642"/>
      <c r="DE4" s="642"/>
      <c r="DF4" s="642"/>
      <c r="DG4" s="642"/>
      <c r="DH4" s="642"/>
      <c r="DI4" s="643"/>
      <c r="DJ4" s="185"/>
      <c r="DK4" s="185"/>
      <c r="DL4" s="185"/>
      <c r="DM4" s="185"/>
      <c r="DN4" s="185"/>
      <c r="DO4" s="185"/>
    </row>
    <row r="5" spans="1:119" ht="18.75" customHeight="1" x14ac:dyDescent="0.2">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7724123</v>
      </c>
      <c r="BO5" s="466"/>
      <c r="BP5" s="466"/>
      <c r="BQ5" s="466"/>
      <c r="BR5" s="466"/>
      <c r="BS5" s="466"/>
      <c r="BT5" s="466"/>
      <c r="BU5" s="467"/>
      <c r="BV5" s="465">
        <v>8097252</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94</v>
      </c>
      <c r="CU5" s="436"/>
      <c r="CV5" s="436"/>
      <c r="CW5" s="436"/>
      <c r="CX5" s="436"/>
      <c r="CY5" s="436"/>
      <c r="CZ5" s="436"/>
      <c r="DA5" s="437"/>
      <c r="DB5" s="435">
        <v>90.6</v>
      </c>
      <c r="DC5" s="436"/>
      <c r="DD5" s="436"/>
      <c r="DE5" s="436"/>
      <c r="DF5" s="436"/>
      <c r="DG5" s="436"/>
      <c r="DH5" s="436"/>
      <c r="DI5" s="437"/>
      <c r="DJ5" s="185"/>
      <c r="DK5" s="185"/>
      <c r="DL5" s="185"/>
      <c r="DM5" s="185"/>
      <c r="DN5" s="185"/>
      <c r="DO5" s="185"/>
    </row>
    <row r="6" spans="1:119" ht="18.75" customHeight="1" x14ac:dyDescent="0.2">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361946</v>
      </c>
      <c r="BO6" s="466"/>
      <c r="BP6" s="466"/>
      <c r="BQ6" s="466"/>
      <c r="BR6" s="466"/>
      <c r="BS6" s="466"/>
      <c r="BT6" s="466"/>
      <c r="BU6" s="467"/>
      <c r="BV6" s="465">
        <v>276121</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103</v>
      </c>
      <c r="CU6" s="616"/>
      <c r="CV6" s="616"/>
      <c r="CW6" s="616"/>
      <c r="CX6" s="616"/>
      <c r="CY6" s="616"/>
      <c r="CZ6" s="616"/>
      <c r="DA6" s="617"/>
      <c r="DB6" s="615">
        <v>95.3</v>
      </c>
      <c r="DC6" s="616"/>
      <c r="DD6" s="616"/>
      <c r="DE6" s="616"/>
      <c r="DF6" s="616"/>
      <c r="DG6" s="616"/>
      <c r="DH6" s="616"/>
      <c r="DI6" s="617"/>
      <c r="DJ6" s="185"/>
      <c r="DK6" s="185"/>
      <c r="DL6" s="185"/>
      <c r="DM6" s="185"/>
      <c r="DN6" s="185"/>
      <c r="DO6" s="185"/>
    </row>
    <row r="7" spans="1:119" ht="18.75" customHeight="1" x14ac:dyDescent="0.2">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111430</v>
      </c>
      <c r="BO7" s="466"/>
      <c r="BP7" s="466"/>
      <c r="BQ7" s="466"/>
      <c r="BR7" s="466"/>
      <c r="BS7" s="466"/>
      <c r="BT7" s="466"/>
      <c r="BU7" s="467"/>
      <c r="BV7" s="465">
        <v>7561</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5734621</v>
      </c>
      <c r="CU7" s="466"/>
      <c r="CV7" s="466"/>
      <c r="CW7" s="466"/>
      <c r="CX7" s="466"/>
      <c r="CY7" s="466"/>
      <c r="CZ7" s="466"/>
      <c r="DA7" s="467"/>
      <c r="DB7" s="465">
        <v>5878793</v>
      </c>
      <c r="DC7" s="466"/>
      <c r="DD7" s="466"/>
      <c r="DE7" s="466"/>
      <c r="DF7" s="466"/>
      <c r="DG7" s="466"/>
      <c r="DH7" s="466"/>
      <c r="DI7" s="467"/>
      <c r="DJ7" s="185"/>
      <c r="DK7" s="185"/>
      <c r="DL7" s="185"/>
      <c r="DM7" s="185"/>
      <c r="DN7" s="185"/>
      <c r="DO7" s="185"/>
    </row>
    <row r="8" spans="1:119" ht="18.75" customHeight="1" thickBot="1" x14ac:dyDescent="0.25">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94</v>
      </c>
      <c r="AV8" s="523"/>
      <c r="AW8" s="523"/>
      <c r="AX8" s="523"/>
      <c r="AY8" s="445" t="s">
        <v>109</v>
      </c>
      <c r="AZ8" s="446"/>
      <c r="BA8" s="446"/>
      <c r="BB8" s="446"/>
      <c r="BC8" s="446"/>
      <c r="BD8" s="446"/>
      <c r="BE8" s="446"/>
      <c r="BF8" s="446"/>
      <c r="BG8" s="446"/>
      <c r="BH8" s="446"/>
      <c r="BI8" s="446"/>
      <c r="BJ8" s="446"/>
      <c r="BK8" s="446"/>
      <c r="BL8" s="446"/>
      <c r="BM8" s="447"/>
      <c r="BN8" s="465">
        <v>250516</v>
      </c>
      <c r="BO8" s="466"/>
      <c r="BP8" s="466"/>
      <c r="BQ8" s="466"/>
      <c r="BR8" s="466"/>
      <c r="BS8" s="466"/>
      <c r="BT8" s="466"/>
      <c r="BU8" s="467"/>
      <c r="BV8" s="465">
        <v>268560</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0.77</v>
      </c>
      <c r="CU8" s="579"/>
      <c r="CV8" s="579"/>
      <c r="CW8" s="579"/>
      <c r="CX8" s="579"/>
      <c r="CY8" s="579"/>
      <c r="CZ8" s="579"/>
      <c r="DA8" s="580"/>
      <c r="DB8" s="578">
        <v>0.78</v>
      </c>
      <c r="DC8" s="579"/>
      <c r="DD8" s="579"/>
      <c r="DE8" s="579"/>
      <c r="DF8" s="579"/>
      <c r="DG8" s="579"/>
      <c r="DH8" s="579"/>
      <c r="DI8" s="580"/>
      <c r="DJ8" s="185"/>
      <c r="DK8" s="185"/>
      <c r="DL8" s="185"/>
      <c r="DM8" s="185"/>
      <c r="DN8" s="185"/>
      <c r="DO8" s="185"/>
    </row>
    <row r="9" spans="1:119" ht="18.75" customHeight="1" thickBot="1" x14ac:dyDescent="0.25">
      <c r="A9" s="186"/>
      <c r="B9" s="604" t="s">
        <v>111</v>
      </c>
      <c r="C9" s="605"/>
      <c r="D9" s="605"/>
      <c r="E9" s="605"/>
      <c r="F9" s="605"/>
      <c r="G9" s="605"/>
      <c r="H9" s="605"/>
      <c r="I9" s="605"/>
      <c r="J9" s="605"/>
      <c r="K9" s="528"/>
      <c r="L9" s="606" t="s">
        <v>112</v>
      </c>
      <c r="M9" s="607"/>
      <c r="N9" s="607"/>
      <c r="O9" s="607"/>
      <c r="P9" s="607"/>
      <c r="Q9" s="608"/>
      <c r="R9" s="609">
        <v>28378</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115</v>
      </c>
      <c r="AV9" s="523"/>
      <c r="AW9" s="523"/>
      <c r="AX9" s="523"/>
      <c r="AY9" s="445" t="s">
        <v>116</v>
      </c>
      <c r="AZ9" s="446"/>
      <c r="BA9" s="446"/>
      <c r="BB9" s="446"/>
      <c r="BC9" s="446"/>
      <c r="BD9" s="446"/>
      <c r="BE9" s="446"/>
      <c r="BF9" s="446"/>
      <c r="BG9" s="446"/>
      <c r="BH9" s="446"/>
      <c r="BI9" s="446"/>
      <c r="BJ9" s="446"/>
      <c r="BK9" s="446"/>
      <c r="BL9" s="446"/>
      <c r="BM9" s="447"/>
      <c r="BN9" s="465">
        <v>-18044</v>
      </c>
      <c r="BO9" s="466"/>
      <c r="BP9" s="466"/>
      <c r="BQ9" s="466"/>
      <c r="BR9" s="466"/>
      <c r="BS9" s="466"/>
      <c r="BT9" s="466"/>
      <c r="BU9" s="467"/>
      <c r="BV9" s="465">
        <v>47305</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10.3</v>
      </c>
      <c r="CU9" s="436"/>
      <c r="CV9" s="436"/>
      <c r="CW9" s="436"/>
      <c r="CX9" s="436"/>
      <c r="CY9" s="436"/>
      <c r="CZ9" s="436"/>
      <c r="DA9" s="437"/>
      <c r="DB9" s="435">
        <v>10.5</v>
      </c>
      <c r="DC9" s="436"/>
      <c r="DD9" s="436"/>
      <c r="DE9" s="436"/>
      <c r="DF9" s="436"/>
      <c r="DG9" s="436"/>
      <c r="DH9" s="436"/>
      <c r="DI9" s="437"/>
      <c r="DJ9" s="185"/>
      <c r="DK9" s="185"/>
      <c r="DL9" s="185"/>
      <c r="DM9" s="185"/>
      <c r="DN9" s="185"/>
      <c r="DO9" s="185"/>
    </row>
    <row r="10" spans="1:119" ht="18.75" customHeight="1" thickBot="1" x14ac:dyDescent="0.25">
      <c r="A10" s="186"/>
      <c r="B10" s="604"/>
      <c r="C10" s="605"/>
      <c r="D10" s="605"/>
      <c r="E10" s="605"/>
      <c r="F10" s="605"/>
      <c r="G10" s="605"/>
      <c r="H10" s="605"/>
      <c r="I10" s="605"/>
      <c r="J10" s="605"/>
      <c r="K10" s="528"/>
      <c r="L10" s="438" t="s">
        <v>118</v>
      </c>
      <c r="M10" s="439"/>
      <c r="N10" s="439"/>
      <c r="O10" s="439"/>
      <c r="P10" s="439"/>
      <c r="Q10" s="440"/>
      <c r="R10" s="441">
        <v>29522</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135048</v>
      </c>
      <c r="BO10" s="466"/>
      <c r="BP10" s="466"/>
      <c r="BQ10" s="466"/>
      <c r="BR10" s="466"/>
      <c r="BS10" s="466"/>
      <c r="BT10" s="466"/>
      <c r="BU10" s="467"/>
      <c r="BV10" s="465">
        <v>430044</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120</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2">
      <c r="A12" s="186"/>
      <c r="B12" s="581" t="s">
        <v>129</v>
      </c>
      <c r="C12" s="582"/>
      <c r="D12" s="582"/>
      <c r="E12" s="582"/>
      <c r="F12" s="582"/>
      <c r="G12" s="582"/>
      <c r="H12" s="582"/>
      <c r="I12" s="582"/>
      <c r="J12" s="582"/>
      <c r="K12" s="583"/>
      <c r="L12" s="590" t="s">
        <v>130</v>
      </c>
      <c r="M12" s="591"/>
      <c r="N12" s="591"/>
      <c r="O12" s="591"/>
      <c r="P12" s="591"/>
      <c r="Q12" s="592"/>
      <c r="R12" s="593">
        <v>28792</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120</v>
      </c>
      <c r="AV12" s="523"/>
      <c r="AW12" s="523"/>
      <c r="AX12" s="523"/>
      <c r="AY12" s="445" t="s">
        <v>134</v>
      </c>
      <c r="AZ12" s="446"/>
      <c r="BA12" s="446"/>
      <c r="BB12" s="446"/>
      <c r="BC12" s="446"/>
      <c r="BD12" s="446"/>
      <c r="BE12" s="446"/>
      <c r="BF12" s="446"/>
      <c r="BG12" s="446"/>
      <c r="BH12" s="446"/>
      <c r="BI12" s="446"/>
      <c r="BJ12" s="446"/>
      <c r="BK12" s="446"/>
      <c r="BL12" s="446"/>
      <c r="BM12" s="447"/>
      <c r="BN12" s="465">
        <v>82000</v>
      </c>
      <c r="BO12" s="466"/>
      <c r="BP12" s="466"/>
      <c r="BQ12" s="466"/>
      <c r="BR12" s="466"/>
      <c r="BS12" s="466"/>
      <c r="BT12" s="466"/>
      <c r="BU12" s="467"/>
      <c r="BV12" s="465">
        <v>62000</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136</v>
      </c>
      <c r="CU12" s="579"/>
      <c r="CV12" s="579"/>
      <c r="CW12" s="579"/>
      <c r="CX12" s="579"/>
      <c r="CY12" s="579"/>
      <c r="CZ12" s="579"/>
      <c r="DA12" s="580"/>
      <c r="DB12" s="578" t="s">
        <v>136</v>
      </c>
      <c r="DC12" s="579"/>
      <c r="DD12" s="579"/>
      <c r="DE12" s="579"/>
      <c r="DF12" s="579"/>
      <c r="DG12" s="579"/>
      <c r="DH12" s="579"/>
      <c r="DI12" s="580"/>
      <c r="DJ12" s="185"/>
      <c r="DK12" s="185"/>
      <c r="DL12" s="185"/>
      <c r="DM12" s="185"/>
      <c r="DN12" s="185"/>
      <c r="DO12" s="185"/>
    </row>
    <row r="13" spans="1:119" ht="18.75" customHeight="1" x14ac:dyDescent="0.2">
      <c r="A13" s="186"/>
      <c r="B13" s="584"/>
      <c r="C13" s="585"/>
      <c r="D13" s="585"/>
      <c r="E13" s="585"/>
      <c r="F13" s="585"/>
      <c r="G13" s="585"/>
      <c r="H13" s="585"/>
      <c r="I13" s="585"/>
      <c r="J13" s="585"/>
      <c r="K13" s="586"/>
      <c r="L13" s="196"/>
      <c r="M13" s="565" t="s">
        <v>137</v>
      </c>
      <c r="N13" s="566"/>
      <c r="O13" s="566"/>
      <c r="P13" s="566"/>
      <c r="Q13" s="567"/>
      <c r="R13" s="568">
        <v>28564</v>
      </c>
      <c r="S13" s="569"/>
      <c r="T13" s="569"/>
      <c r="U13" s="569"/>
      <c r="V13" s="570"/>
      <c r="W13" s="556" t="s">
        <v>138</v>
      </c>
      <c r="X13" s="478"/>
      <c r="Y13" s="478"/>
      <c r="Z13" s="478"/>
      <c r="AA13" s="478"/>
      <c r="AB13" s="479"/>
      <c r="AC13" s="441">
        <v>205</v>
      </c>
      <c r="AD13" s="442"/>
      <c r="AE13" s="442"/>
      <c r="AF13" s="442"/>
      <c r="AG13" s="443"/>
      <c r="AH13" s="441">
        <v>216</v>
      </c>
      <c r="AI13" s="442"/>
      <c r="AJ13" s="442"/>
      <c r="AK13" s="442"/>
      <c r="AL13" s="444"/>
      <c r="AM13" s="534" t="s">
        <v>139</v>
      </c>
      <c r="AN13" s="439"/>
      <c r="AO13" s="439"/>
      <c r="AP13" s="439"/>
      <c r="AQ13" s="439"/>
      <c r="AR13" s="439"/>
      <c r="AS13" s="439"/>
      <c r="AT13" s="440"/>
      <c r="AU13" s="522" t="s">
        <v>140</v>
      </c>
      <c r="AV13" s="523"/>
      <c r="AW13" s="523"/>
      <c r="AX13" s="523"/>
      <c r="AY13" s="445" t="s">
        <v>141</v>
      </c>
      <c r="AZ13" s="446"/>
      <c r="BA13" s="446"/>
      <c r="BB13" s="446"/>
      <c r="BC13" s="446"/>
      <c r="BD13" s="446"/>
      <c r="BE13" s="446"/>
      <c r="BF13" s="446"/>
      <c r="BG13" s="446"/>
      <c r="BH13" s="446"/>
      <c r="BI13" s="446"/>
      <c r="BJ13" s="446"/>
      <c r="BK13" s="446"/>
      <c r="BL13" s="446"/>
      <c r="BM13" s="447"/>
      <c r="BN13" s="465">
        <v>35004</v>
      </c>
      <c r="BO13" s="466"/>
      <c r="BP13" s="466"/>
      <c r="BQ13" s="466"/>
      <c r="BR13" s="466"/>
      <c r="BS13" s="466"/>
      <c r="BT13" s="466"/>
      <c r="BU13" s="467"/>
      <c r="BV13" s="465">
        <v>415349</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6.5</v>
      </c>
      <c r="CU13" s="436"/>
      <c r="CV13" s="436"/>
      <c r="CW13" s="436"/>
      <c r="CX13" s="436"/>
      <c r="CY13" s="436"/>
      <c r="CZ13" s="436"/>
      <c r="DA13" s="437"/>
      <c r="DB13" s="435">
        <v>6.7</v>
      </c>
      <c r="DC13" s="436"/>
      <c r="DD13" s="436"/>
      <c r="DE13" s="436"/>
      <c r="DF13" s="436"/>
      <c r="DG13" s="436"/>
      <c r="DH13" s="436"/>
      <c r="DI13" s="437"/>
      <c r="DJ13" s="185"/>
      <c r="DK13" s="185"/>
      <c r="DL13" s="185"/>
      <c r="DM13" s="185"/>
      <c r="DN13" s="185"/>
      <c r="DO13" s="185"/>
    </row>
    <row r="14" spans="1:119" ht="18.75" customHeight="1" thickBot="1" x14ac:dyDescent="0.25">
      <c r="A14" s="186"/>
      <c r="B14" s="584"/>
      <c r="C14" s="585"/>
      <c r="D14" s="585"/>
      <c r="E14" s="585"/>
      <c r="F14" s="585"/>
      <c r="G14" s="585"/>
      <c r="H14" s="585"/>
      <c r="I14" s="585"/>
      <c r="J14" s="585"/>
      <c r="K14" s="586"/>
      <c r="L14" s="558" t="s">
        <v>143</v>
      </c>
      <c r="M14" s="599"/>
      <c r="N14" s="599"/>
      <c r="O14" s="599"/>
      <c r="P14" s="599"/>
      <c r="Q14" s="600"/>
      <c r="R14" s="568">
        <v>28887</v>
      </c>
      <c r="S14" s="569"/>
      <c r="T14" s="569"/>
      <c r="U14" s="569"/>
      <c r="V14" s="570"/>
      <c r="W14" s="571"/>
      <c r="X14" s="481"/>
      <c r="Y14" s="481"/>
      <c r="Z14" s="481"/>
      <c r="AA14" s="481"/>
      <c r="AB14" s="482"/>
      <c r="AC14" s="561">
        <v>1.7</v>
      </c>
      <c r="AD14" s="562"/>
      <c r="AE14" s="562"/>
      <c r="AF14" s="562"/>
      <c r="AG14" s="563"/>
      <c r="AH14" s="561">
        <v>1.7</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v>32.4</v>
      </c>
      <c r="CU14" s="573"/>
      <c r="CV14" s="573"/>
      <c r="CW14" s="573"/>
      <c r="CX14" s="573"/>
      <c r="CY14" s="573"/>
      <c r="CZ14" s="573"/>
      <c r="DA14" s="574"/>
      <c r="DB14" s="572">
        <v>40.700000000000003</v>
      </c>
      <c r="DC14" s="573"/>
      <c r="DD14" s="573"/>
      <c r="DE14" s="573"/>
      <c r="DF14" s="573"/>
      <c r="DG14" s="573"/>
      <c r="DH14" s="573"/>
      <c r="DI14" s="574"/>
      <c r="DJ14" s="185"/>
      <c r="DK14" s="185"/>
      <c r="DL14" s="185"/>
      <c r="DM14" s="185"/>
      <c r="DN14" s="185"/>
      <c r="DO14" s="185"/>
    </row>
    <row r="15" spans="1:119" ht="18.75" customHeight="1" x14ac:dyDescent="0.2">
      <c r="A15" s="186"/>
      <c r="B15" s="584"/>
      <c r="C15" s="585"/>
      <c r="D15" s="585"/>
      <c r="E15" s="585"/>
      <c r="F15" s="585"/>
      <c r="G15" s="585"/>
      <c r="H15" s="585"/>
      <c r="I15" s="585"/>
      <c r="J15" s="585"/>
      <c r="K15" s="586"/>
      <c r="L15" s="196"/>
      <c r="M15" s="565" t="s">
        <v>137</v>
      </c>
      <c r="N15" s="566"/>
      <c r="O15" s="566"/>
      <c r="P15" s="566"/>
      <c r="Q15" s="567"/>
      <c r="R15" s="568">
        <v>28699</v>
      </c>
      <c r="S15" s="569"/>
      <c r="T15" s="569"/>
      <c r="U15" s="569"/>
      <c r="V15" s="570"/>
      <c r="W15" s="556" t="s">
        <v>145</v>
      </c>
      <c r="X15" s="478"/>
      <c r="Y15" s="478"/>
      <c r="Z15" s="478"/>
      <c r="AA15" s="478"/>
      <c r="AB15" s="479"/>
      <c r="AC15" s="441">
        <v>2827</v>
      </c>
      <c r="AD15" s="442"/>
      <c r="AE15" s="442"/>
      <c r="AF15" s="442"/>
      <c r="AG15" s="443"/>
      <c r="AH15" s="441">
        <v>2996</v>
      </c>
      <c r="AI15" s="442"/>
      <c r="AJ15" s="442"/>
      <c r="AK15" s="442"/>
      <c r="AL15" s="444"/>
      <c r="AM15" s="534"/>
      <c r="AN15" s="439"/>
      <c r="AO15" s="439"/>
      <c r="AP15" s="439"/>
      <c r="AQ15" s="439"/>
      <c r="AR15" s="439"/>
      <c r="AS15" s="439"/>
      <c r="AT15" s="440"/>
      <c r="AU15" s="522"/>
      <c r="AV15" s="523"/>
      <c r="AW15" s="523"/>
      <c r="AX15" s="523"/>
      <c r="AY15" s="457" t="s">
        <v>146</v>
      </c>
      <c r="AZ15" s="458"/>
      <c r="BA15" s="458"/>
      <c r="BB15" s="458"/>
      <c r="BC15" s="458"/>
      <c r="BD15" s="458"/>
      <c r="BE15" s="458"/>
      <c r="BF15" s="458"/>
      <c r="BG15" s="458"/>
      <c r="BH15" s="458"/>
      <c r="BI15" s="458"/>
      <c r="BJ15" s="458"/>
      <c r="BK15" s="458"/>
      <c r="BL15" s="458"/>
      <c r="BM15" s="459"/>
      <c r="BN15" s="460">
        <v>3176231</v>
      </c>
      <c r="BO15" s="461"/>
      <c r="BP15" s="461"/>
      <c r="BQ15" s="461"/>
      <c r="BR15" s="461"/>
      <c r="BS15" s="461"/>
      <c r="BT15" s="461"/>
      <c r="BU15" s="462"/>
      <c r="BV15" s="460">
        <v>3767112</v>
      </c>
      <c r="BW15" s="461"/>
      <c r="BX15" s="461"/>
      <c r="BY15" s="461"/>
      <c r="BZ15" s="461"/>
      <c r="CA15" s="461"/>
      <c r="CB15" s="461"/>
      <c r="CC15" s="462"/>
      <c r="CD15" s="575" t="s">
        <v>147</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84"/>
      <c r="C16" s="585"/>
      <c r="D16" s="585"/>
      <c r="E16" s="585"/>
      <c r="F16" s="585"/>
      <c r="G16" s="585"/>
      <c r="H16" s="585"/>
      <c r="I16" s="585"/>
      <c r="J16" s="585"/>
      <c r="K16" s="586"/>
      <c r="L16" s="558" t="s">
        <v>148</v>
      </c>
      <c r="M16" s="559"/>
      <c r="N16" s="559"/>
      <c r="O16" s="559"/>
      <c r="P16" s="559"/>
      <c r="Q16" s="560"/>
      <c r="R16" s="553" t="s">
        <v>149</v>
      </c>
      <c r="S16" s="554"/>
      <c r="T16" s="554"/>
      <c r="U16" s="554"/>
      <c r="V16" s="555"/>
      <c r="W16" s="571"/>
      <c r="X16" s="481"/>
      <c r="Y16" s="481"/>
      <c r="Z16" s="481"/>
      <c r="AA16" s="481"/>
      <c r="AB16" s="482"/>
      <c r="AC16" s="561">
        <v>22.8</v>
      </c>
      <c r="AD16" s="562"/>
      <c r="AE16" s="562"/>
      <c r="AF16" s="562"/>
      <c r="AG16" s="563"/>
      <c r="AH16" s="561">
        <v>23.1</v>
      </c>
      <c r="AI16" s="562"/>
      <c r="AJ16" s="562"/>
      <c r="AK16" s="562"/>
      <c r="AL16" s="564"/>
      <c r="AM16" s="534"/>
      <c r="AN16" s="439"/>
      <c r="AO16" s="439"/>
      <c r="AP16" s="439"/>
      <c r="AQ16" s="439"/>
      <c r="AR16" s="439"/>
      <c r="AS16" s="439"/>
      <c r="AT16" s="440"/>
      <c r="AU16" s="522"/>
      <c r="AV16" s="523"/>
      <c r="AW16" s="523"/>
      <c r="AX16" s="523"/>
      <c r="AY16" s="445" t="s">
        <v>150</v>
      </c>
      <c r="AZ16" s="446"/>
      <c r="BA16" s="446"/>
      <c r="BB16" s="446"/>
      <c r="BC16" s="446"/>
      <c r="BD16" s="446"/>
      <c r="BE16" s="446"/>
      <c r="BF16" s="446"/>
      <c r="BG16" s="446"/>
      <c r="BH16" s="446"/>
      <c r="BI16" s="446"/>
      <c r="BJ16" s="446"/>
      <c r="BK16" s="446"/>
      <c r="BL16" s="446"/>
      <c r="BM16" s="447"/>
      <c r="BN16" s="465">
        <v>4340402</v>
      </c>
      <c r="BO16" s="466"/>
      <c r="BP16" s="466"/>
      <c r="BQ16" s="466"/>
      <c r="BR16" s="466"/>
      <c r="BS16" s="466"/>
      <c r="BT16" s="466"/>
      <c r="BU16" s="467"/>
      <c r="BV16" s="465">
        <v>4496911</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5">
      <c r="A17" s="186"/>
      <c r="B17" s="587"/>
      <c r="C17" s="588"/>
      <c r="D17" s="588"/>
      <c r="E17" s="588"/>
      <c r="F17" s="588"/>
      <c r="G17" s="588"/>
      <c r="H17" s="588"/>
      <c r="I17" s="588"/>
      <c r="J17" s="588"/>
      <c r="K17" s="589"/>
      <c r="L17" s="201"/>
      <c r="M17" s="550" t="s">
        <v>151</v>
      </c>
      <c r="N17" s="551"/>
      <c r="O17" s="551"/>
      <c r="P17" s="551"/>
      <c r="Q17" s="552"/>
      <c r="R17" s="553" t="s">
        <v>152</v>
      </c>
      <c r="S17" s="554"/>
      <c r="T17" s="554"/>
      <c r="U17" s="554"/>
      <c r="V17" s="555"/>
      <c r="W17" s="556" t="s">
        <v>153</v>
      </c>
      <c r="X17" s="478"/>
      <c r="Y17" s="478"/>
      <c r="Z17" s="478"/>
      <c r="AA17" s="478"/>
      <c r="AB17" s="479"/>
      <c r="AC17" s="441">
        <v>9369</v>
      </c>
      <c r="AD17" s="442"/>
      <c r="AE17" s="442"/>
      <c r="AF17" s="442"/>
      <c r="AG17" s="443"/>
      <c r="AH17" s="441">
        <v>9753</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4065393</v>
      </c>
      <c r="BO17" s="466"/>
      <c r="BP17" s="466"/>
      <c r="BQ17" s="466"/>
      <c r="BR17" s="466"/>
      <c r="BS17" s="466"/>
      <c r="BT17" s="466"/>
      <c r="BU17" s="467"/>
      <c r="BV17" s="465">
        <v>4857671</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5">
      <c r="A18" s="186"/>
      <c r="B18" s="527" t="s">
        <v>155</v>
      </c>
      <c r="C18" s="528"/>
      <c r="D18" s="528"/>
      <c r="E18" s="529"/>
      <c r="F18" s="529"/>
      <c r="G18" s="529"/>
      <c r="H18" s="529"/>
      <c r="I18" s="529"/>
      <c r="J18" s="529"/>
      <c r="K18" s="529"/>
      <c r="L18" s="530">
        <v>9.08</v>
      </c>
      <c r="M18" s="530"/>
      <c r="N18" s="530"/>
      <c r="O18" s="530"/>
      <c r="P18" s="530"/>
      <c r="Q18" s="530"/>
      <c r="R18" s="531"/>
      <c r="S18" s="531"/>
      <c r="T18" s="531"/>
      <c r="U18" s="531"/>
      <c r="V18" s="532"/>
      <c r="W18" s="546"/>
      <c r="X18" s="547"/>
      <c r="Y18" s="547"/>
      <c r="Z18" s="547"/>
      <c r="AA18" s="547"/>
      <c r="AB18" s="557"/>
      <c r="AC18" s="429">
        <v>75.599999999999994</v>
      </c>
      <c r="AD18" s="430"/>
      <c r="AE18" s="430"/>
      <c r="AF18" s="430"/>
      <c r="AG18" s="533"/>
      <c r="AH18" s="429">
        <v>75.2</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5423714</v>
      </c>
      <c r="BO18" s="466"/>
      <c r="BP18" s="466"/>
      <c r="BQ18" s="466"/>
      <c r="BR18" s="466"/>
      <c r="BS18" s="466"/>
      <c r="BT18" s="466"/>
      <c r="BU18" s="467"/>
      <c r="BV18" s="465">
        <v>5375740</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5">
      <c r="A19" s="186"/>
      <c r="B19" s="527" t="s">
        <v>157</v>
      </c>
      <c r="C19" s="528"/>
      <c r="D19" s="528"/>
      <c r="E19" s="529"/>
      <c r="F19" s="529"/>
      <c r="G19" s="529"/>
      <c r="H19" s="529"/>
      <c r="I19" s="529"/>
      <c r="J19" s="529"/>
      <c r="K19" s="529"/>
      <c r="L19" s="535">
        <v>3125</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6360955</v>
      </c>
      <c r="BO19" s="466"/>
      <c r="BP19" s="466"/>
      <c r="BQ19" s="466"/>
      <c r="BR19" s="466"/>
      <c r="BS19" s="466"/>
      <c r="BT19" s="466"/>
      <c r="BU19" s="467"/>
      <c r="BV19" s="465">
        <v>6427520</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5">
      <c r="A20" s="186"/>
      <c r="B20" s="527" t="s">
        <v>159</v>
      </c>
      <c r="C20" s="528"/>
      <c r="D20" s="528"/>
      <c r="E20" s="529"/>
      <c r="F20" s="529"/>
      <c r="G20" s="529"/>
      <c r="H20" s="529"/>
      <c r="I20" s="529"/>
      <c r="J20" s="529"/>
      <c r="K20" s="529"/>
      <c r="L20" s="535">
        <v>11183</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2">
      <c r="A21" s="186"/>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5">
      <c r="A22" s="186"/>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2">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7104280</v>
      </c>
      <c r="BO23" s="466"/>
      <c r="BP23" s="466"/>
      <c r="BQ23" s="466"/>
      <c r="BR23" s="466"/>
      <c r="BS23" s="466"/>
      <c r="BT23" s="466"/>
      <c r="BU23" s="467"/>
      <c r="BV23" s="465">
        <v>7089498</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5">
      <c r="A24" s="186"/>
      <c r="B24" s="497"/>
      <c r="C24" s="498"/>
      <c r="D24" s="499"/>
      <c r="E24" s="438" t="s">
        <v>168</v>
      </c>
      <c r="F24" s="439"/>
      <c r="G24" s="439"/>
      <c r="H24" s="439"/>
      <c r="I24" s="439"/>
      <c r="J24" s="439"/>
      <c r="K24" s="440"/>
      <c r="L24" s="441">
        <v>1</v>
      </c>
      <c r="M24" s="442"/>
      <c r="N24" s="442"/>
      <c r="O24" s="442"/>
      <c r="P24" s="443"/>
      <c r="Q24" s="441">
        <v>7660</v>
      </c>
      <c r="R24" s="442"/>
      <c r="S24" s="442"/>
      <c r="T24" s="442"/>
      <c r="U24" s="442"/>
      <c r="V24" s="443"/>
      <c r="W24" s="507"/>
      <c r="X24" s="498"/>
      <c r="Y24" s="499"/>
      <c r="Z24" s="438" t="s">
        <v>169</v>
      </c>
      <c r="AA24" s="439"/>
      <c r="AB24" s="439"/>
      <c r="AC24" s="439"/>
      <c r="AD24" s="439"/>
      <c r="AE24" s="439"/>
      <c r="AF24" s="439"/>
      <c r="AG24" s="440"/>
      <c r="AH24" s="441">
        <v>200</v>
      </c>
      <c r="AI24" s="442"/>
      <c r="AJ24" s="442"/>
      <c r="AK24" s="442"/>
      <c r="AL24" s="443"/>
      <c r="AM24" s="441">
        <v>569200</v>
      </c>
      <c r="AN24" s="442"/>
      <c r="AO24" s="442"/>
      <c r="AP24" s="442"/>
      <c r="AQ24" s="442"/>
      <c r="AR24" s="443"/>
      <c r="AS24" s="441">
        <v>2846</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5909643</v>
      </c>
      <c r="BO24" s="466"/>
      <c r="BP24" s="466"/>
      <c r="BQ24" s="466"/>
      <c r="BR24" s="466"/>
      <c r="BS24" s="466"/>
      <c r="BT24" s="466"/>
      <c r="BU24" s="467"/>
      <c r="BV24" s="465">
        <v>5806185</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2">
      <c r="A25" s="186"/>
      <c r="B25" s="497"/>
      <c r="C25" s="498"/>
      <c r="D25" s="499"/>
      <c r="E25" s="438" t="s">
        <v>171</v>
      </c>
      <c r="F25" s="439"/>
      <c r="G25" s="439"/>
      <c r="H25" s="439"/>
      <c r="I25" s="439"/>
      <c r="J25" s="439"/>
      <c r="K25" s="440"/>
      <c r="L25" s="441">
        <v>1</v>
      </c>
      <c r="M25" s="442"/>
      <c r="N25" s="442"/>
      <c r="O25" s="442"/>
      <c r="P25" s="443"/>
      <c r="Q25" s="441">
        <v>6320</v>
      </c>
      <c r="R25" s="442"/>
      <c r="S25" s="442"/>
      <c r="T25" s="442"/>
      <c r="U25" s="442"/>
      <c r="V25" s="443"/>
      <c r="W25" s="507"/>
      <c r="X25" s="498"/>
      <c r="Y25" s="499"/>
      <c r="Z25" s="438" t="s">
        <v>172</v>
      </c>
      <c r="AA25" s="439"/>
      <c r="AB25" s="439"/>
      <c r="AC25" s="439"/>
      <c r="AD25" s="439"/>
      <c r="AE25" s="439"/>
      <c r="AF25" s="439"/>
      <c r="AG25" s="440"/>
      <c r="AH25" s="441">
        <v>44</v>
      </c>
      <c r="AI25" s="442"/>
      <c r="AJ25" s="442"/>
      <c r="AK25" s="442"/>
      <c r="AL25" s="443"/>
      <c r="AM25" s="441">
        <v>118536</v>
      </c>
      <c r="AN25" s="442"/>
      <c r="AO25" s="442"/>
      <c r="AP25" s="442"/>
      <c r="AQ25" s="442"/>
      <c r="AR25" s="443"/>
      <c r="AS25" s="441">
        <v>2694</v>
      </c>
      <c r="AT25" s="442"/>
      <c r="AU25" s="442"/>
      <c r="AV25" s="442"/>
      <c r="AW25" s="442"/>
      <c r="AX25" s="444"/>
      <c r="AY25" s="457" t="s">
        <v>173</v>
      </c>
      <c r="AZ25" s="458"/>
      <c r="BA25" s="458"/>
      <c r="BB25" s="458"/>
      <c r="BC25" s="458"/>
      <c r="BD25" s="458"/>
      <c r="BE25" s="458"/>
      <c r="BF25" s="458"/>
      <c r="BG25" s="458"/>
      <c r="BH25" s="458"/>
      <c r="BI25" s="458"/>
      <c r="BJ25" s="458"/>
      <c r="BK25" s="458"/>
      <c r="BL25" s="458"/>
      <c r="BM25" s="459"/>
      <c r="BN25" s="460">
        <v>3111865</v>
      </c>
      <c r="BO25" s="461"/>
      <c r="BP25" s="461"/>
      <c r="BQ25" s="461"/>
      <c r="BR25" s="461"/>
      <c r="BS25" s="461"/>
      <c r="BT25" s="461"/>
      <c r="BU25" s="462"/>
      <c r="BV25" s="460">
        <v>3255120</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2">
      <c r="A26" s="186"/>
      <c r="B26" s="497"/>
      <c r="C26" s="498"/>
      <c r="D26" s="499"/>
      <c r="E26" s="438" t="s">
        <v>174</v>
      </c>
      <c r="F26" s="439"/>
      <c r="G26" s="439"/>
      <c r="H26" s="439"/>
      <c r="I26" s="439"/>
      <c r="J26" s="439"/>
      <c r="K26" s="440"/>
      <c r="L26" s="441">
        <v>1</v>
      </c>
      <c r="M26" s="442"/>
      <c r="N26" s="442"/>
      <c r="O26" s="442"/>
      <c r="P26" s="443"/>
      <c r="Q26" s="441">
        <v>5810</v>
      </c>
      <c r="R26" s="442"/>
      <c r="S26" s="442"/>
      <c r="T26" s="442"/>
      <c r="U26" s="442"/>
      <c r="V26" s="443"/>
      <c r="W26" s="507"/>
      <c r="X26" s="498"/>
      <c r="Y26" s="499"/>
      <c r="Z26" s="438" t="s">
        <v>175</v>
      </c>
      <c r="AA26" s="520"/>
      <c r="AB26" s="520"/>
      <c r="AC26" s="520"/>
      <c r="AD26" s="520"/>
      <c r="AE26" s="520"/>
      <c r="AF26" s="520"/>
      <c r="AG26" s="521"/>
      <c r="AH26" s="441">
        <v>6</v>
      </c>
      <c r="AI26" s="442"/>
      <c r="AJ26" s="442"/>
      <c r="AK26" s="442"/>
      <c r="AL26" s="443"/>
      <c r="AM26" s="441">
        <v>15816</v>
      </c>
      <c r="AN26" s="442"/>
      <c r="AO26" s="442"/>
      <c r="AP26" s="442"/>
      <c r="AQ26" s="442"/>
      <c r="AR26" s="443"/>
      <c r="AS26" s="441">
        <v>2636</v>
      </c>
      <c r="AT26" s="442"/>
      <c r="AU26" s="442"/>
      <c r="AV26" s="442"/>
      <c r="AW26" s="442"/>
      <c r="AX26" s="444"/>
      <c r="AY26" s="474" t="s">
        <v>176</v>
      </c>
      <c r="AZ26" s="475"/>
      <c r="BA26" s="475"/>
      <c r="BB26" s="475"/>
      <c r="BC26" s="475"/>
      <c r="BD26" s="475"/>
      <c r="BE26" s="475"/>
      <c r="BF26" s="475"/>
      <c r="BG26" s="475"/>
      <c r="BH26" s="475"/>
      <c r="BI26" s="475"/>
      <c r="BJ26" s="475"/>
      <c r="BK26" s="475"/>
      <c r="BL26" s="475"/>
      <c r="BM26" s="476"/>
      <c r="BN26" s="465" t="s">
        <v>128</v>
      </c>
      <c r="BO26" s="466"/>
      <c r="BP26" s="466"/>
      <c r="BQ26" s="466"/>
      <c r="BR26" s="466"/>
      <c r="BS26" s="466"/>
      <c r="BT26" s="466"/>
      <c r="BU26" s="467"/>
      <c r="BV26" s="465" t="s">
        <v>177</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5">
      <c r="A27" s="186"/>
      <c r="B27" s="497"/>
      <c r="C27" s="498"/>
      <c r="D27" s="499"/>
      <c r="E27" s="438" t="s">
        <v>178</v>
      </c>
      <c r="F27" s="439"/>
      <c r="G27" s="439"/>
      <c r="H27" s="439"/>
      <c r="I27" s="439"/>
      <c r="J27" s="439"/>
      <c r="K27" s="440"/>
      <c r="L27" s="441">
        <v>1</v>
      </c>
      <c r="M27" s="442"/>
      <c r="N27" s="442"/>
      <c r="O27" s="442"/>
      <c r="P27" s="443"/>
      <c r="Q27" s="441">
        <v>3820</v>
      </c>
      <c r="R27" s="442"/>
      <c r="S27" s="442"/>
      <c r="T27" s="442"/>
      <c r="U27" s="442"/>
      <c r="V27" s="443"/>
      <c r="W27" s="507"/>
      <c r="X27" s="498"/>
      <c r="Y27" s="499"/>
      <c r="Z27" s="438" t="s">
        <v>179</v>
      </c>
      <c r="AA27" s="439"/>
      <c r="AB27" s="439"/>
      <c r="AC27" s="439"/>
      <c r="AD27" s="439"/>
      <c r="AE27" s="439"/>
      <c r="AF27" s="439"/>
      <c r="AG27" s="440"/>
      <c r="AH27" s="441">
        <v>2</v>
      </c>
      <c r="AI27" s="442"/>
      <c r="AJ27" s="442"/>
      <c r="AK27" s="442"/>
      <c r="AL27" s="443"/>
      <c r="AM27" s="441" t="s">
        <v>180</v>
      </c>
      <c r="AN27" s="442"/>
      <c r="AO27" s="442"/>
      <c r="AP27" s="442"/>
      <c r="AQ27" s="442"/>
      <c r="AR27" s="443"/>
      <c r="AS27" s="441" t="s">
        <v>181</v>
      </c>
      <c r="AT27" s="442"/>
      <c r="AU27" s="442"/>
      <c r="AV27" s="442"/>
      <c r="AW27" s="442"/>
      <c r="AX27" s="444"/>
      <c r="AY27" s="471" t="s">
        <v>182</v>
      </c>
      <c r="AZ27" s="472"/>
      <c r="BA27" s="472"/>
      <c r="BB27" s="472"/>
      <c r="BC27" s="472"/>
      <c r="BD27" s="472"/>
      <c r="BE27" s="472"/>
      <c r="BF27" s="472"/>
      <c r="BG27" s="472"/>
      <c r="BH27" s="472"/>
      <c r="BI27" s="472"/>
      <c r="BJ27" s="472"/>
      <c r="BK27" s="472"/>
      <c r="BL27" s="472"/>
      <c r="BM27" s="473"/>
      <c r="BN27" s="468" t="s">
        <v>177</v>
      </c>
      <c r="BO27" s="469"/>
      <c r="BP27" s="469"/>
      <c r="BQ27" s="469"/>
      <c r="BR27" s="469"/>
      <c r="BS27" s="469"/>
      <c r="BT27" s="469"/>
      <c r="BU27" s="470"/>
      <c r="BV27" s="468" t="s">
        <v>128</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2">
      <c r="A28" s="186"/>
      <c r="B28" s="497"/>
      <c r="C28" s="498"/>
      <c r="D28" s="499"/>
      <c r="E28" s="438" t="s">
        <v>183</v>
      </c>
      <c r="F28" s="439"/>
      <c r="G28" s="439"/>
      <c r="H28" s="439"/>
      <c r="I28" s="439"/>
      <c r="J28" s="439"/>
      <c r="K28" s="440"/>
      <c r="L28" s="441">
        <v>1</v>
      </c>
      <c r="M28" s="442"/>
      <c r="N28" s="442"/>
      <c r="O28" s="442"/>
      <c r="P28" s="443"/>
      <c r="Q28" s="441">
        <v>2990</v>
      </c>
      <c r="R28" s="442"/>
      <c r="S28" s="442"/>
      <c r="T28" s="442"/>
      <c r="U28" s="442"/>
      <c r="V28" s="443"/>
      <c r="W28" s="507"/>
      <c r="X28" s="498"/>
      <c r="Y28" s="499"/>
      <c r="Z28" s="438" t="s">
        <v>184</v>
      </c>
      <c r="AA28" s="439"/>
      <c r="AB28" s="439"/>
      <c r="AC28" s="439"/>
      <c r="AD28" s="439"/>
      <c r="AE28" s="439"/>
      <c r="AF28" s="439"/>
      <c r="AG28" s="440"/>
      <c r="AH28" s="441" t="s">
        <v>128</v>
      </c>
      <c r="AI28" s="442"/>
      <c r="AJ28" s="442"/>
      <c r="AK28" s="442"/>
      <c r="AL28" s="443"/>
      <c r="AM28" s="441" t="s">
        <v>177</v>
      </c>
      <c r="AN28" s="442"/>
      <c r="AO28" s="442"/>
      <c r="AP28" s="442"/>
      <c r="AQ28" s="442"/>
      <c r="AR28" s="443"/>
      <c r="AS28" s="441" t="s">
        <v>177</v>
      </c>
      <c r="AT28" s="442"/>
      <c r="AU28" s="442"/>
      <c r="AV28" s="442"/>
      <c r="AW28" s="442"/>
      <c r="AX28" s="444"/>
      <c r="AY28" s="448" t="s">
        <v>185</v>
      </c>
      <c r="AZ28" s="449"/>
      <c r="BA28" s="449"/>
      <c r="BB28" s="450"/>
      <c r="BC28" s="457" t="s">
        <v>48</v>
      </c>
      <c r="BD28" s="458"/>
      <c r="BE28" s="458"/>
      <c r="BF28" s="458"/>
      <c r="BG28" s="458"/>
      <c r="BH28" s="458"/>
      <c r="BI28" s="458"/>
      <c r="BJ28" s="458"/>
      <c r="BK28" s="458"/>
      <c r="BL28" s="458"/>
      <c r="BM28" s="459"/>
      <c r="BN28" s="460">
        <v>874151</v>
      </c>
      <c r="BO28" s="461"/>
      <c r="BP28" s="461"/>
      <c r="BQ28" s="461"/>
      <c r="BR28" s="461"/>
      <c r="BS28" s="461"/>
      <c r="BT28" s="461"/>
      <c r="BU28" s="462"/>
      <c r="BV28" s="460">
        <v>821103</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2">
      <c r="A29" s="186"/>
      <c r="B29" s="497"/>
      <c r="C29" s="498"/>
      <c r="D29" s="499"/>
      <c r="E29" s="438" t="s">
        <v>186</v>
      </c>
      <c r="F29" s="439"/>
      <c r="G29" s="439"/>
      <c r="H29" s="439"/>
      <c r="I29" s="439"/>
      <c r="J29" s="439"/>
      <c r="K29" s="440"/>
      <c r="L29" s="441">
        <v>12</v>
      </c>
      <c r="M29" s="442"/>
      <c r="N29" s="442"/>
      <c r="O29" s="442"/>
      <c r="P29" s="443"/>
      <c r="Q29" s="441">
        <v>2830</v>
      </c>
      <c r="R29" s="442"/>
      <c r="S29" s="442"/>
      <c r="T29" s="442"/>
      <c r="U29" s="442"/>
      <c r="V29" s="443"/>
      <c r="W29" s="508"/>
      <c r="X29" s="509"/>
      <c r="Y29" s="510"/>
      <c r="Z29" s="438" t="s">
        <v>187</v>
      </c>
      <c r="AA29" s="439"/>
      <c r="AB29" s="439"/>
      <c r="AC29" s="439"/>
      <c r="AD29" s="439"/>
      <c r="AE29" s="439"/>
      <c r="AF29" s="439"/>
      <c r="AG29" s="440"/>
      <c r="AH29" s="441">
        <v>202</v>
      </c>
      <c r="AI29" s="442"/>
      <c r="AJ29" s="442"/>
      <c r="AK29" s="442"/>
      <c r="AL29" s="443"/>
      <c r="AM29" s="441">
        <v>576588</v>
      </c>
      <c r="AN29" s="442"/>
      <c r="AO29" s="442"/>
      <c r="AP29" s="442"/>
      <c r="AQ29" s="442"/>
      <c r="AR29" s="443"/>
      <c r="AS29" s="441">
        <v>2854</v>
      </c>
      <c r="AT29" s="442"/>
      <c r="AU29" s="442"/>
      <c r="AV29" s="442"/>
      <c r="AW29" s="442"/>
      <c r="AX29" s="444"/>
      <c r="AY29" s="451"/>
      <c r="AZ29" s="452"/>
      <c r="BA29" s="452"/>
      <c r="BB29" s="453"/>
      <c r="BC29" s="445" t="s">
        <v>188</v>
      </c>
      <c r="BD29" s="446"/>
      <c r="BE29" s="446"/>
      <c r="BF29" s="446"/>
      <c r="BG29" s="446"/>
      <c r="BH29" s="446"/>
      <c r="BI29" s="446"/>
      <c r="BJ29" s="446"/>
      <c r="BK29" s="446"/>
      <c r="BL29" s="446"/>
      <c r="BM29" s="447"/>
      <c r="BN29" s="465" t="s">
        <v>177</v>
      </c>
      <c r="BO29" s="466"/>
      <c r="BP29" s="466"/>
      <c r="BQ29" s="466"/>
      <c r="BR29" s="466"/>
      <c r="BS29" s="466"/>
      <c r="BT29" s="466"/>
      <c r="BU29" s="467"/>
      <c r="BV29" s="465" t="s">
        <v>177</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5">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189</v>
      </c>
      <c r="X30" s="518"/>
      <c r="Y30" s="518"/>
      <c r="Z30" s="518"/>
      <c r="AA30" s="518"/>
      <c r="AB30" s="518"/>
      <c r="AC30" s="518"/>
      <c r="AD30" s="518"/>
      <c r="AE30" s="518"/>
      <c r="AF30" s="518"/>
      <c r="AG30" s="519"/>
      <c r="AH30" s="429">
        <v>97</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569476</v>
      </c>
      <c r="BO30" s="469"/>
      <c r="BP30" s="469"/>
      <c r="BQ30" s="469"/>
      <c r="BR30" s="469"/>
      <c r="BS30" s="469"/>
      <c r="BT30" s="469"/>
      <c r="BU30" s="470"/>
      <c r="BV30" s="468">
        <v>435106</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28" t="s">
        <v>196</v>
      </c>
      <c r="D33" s="428"/>
      <c r="E33" s="427" t="s">
        <v>197</v>
      </c>
      <c r="F33" s="427"/>
      <c r="G33" s="427"/>
      <c r="H33" s="427"/>
      <c r="I33" s="427"/>
      <c r="J33" s="427"/>
      <c r="K33" s="427"/>
      <c r="L33" s="427"/>
      <c r="M33" s="427"/>
      <c r="N33" s="427"/>
      <c r="O33" s="427"/>
      <c r="P33" s="427"/>
      <c r="Q33" s="427"/>
      <c r="R33" s="427"/>
      <c r="S33" s="427"/>
      <c r="T33" s="215"/>
      <c r="U33" s="428" t="s">
        <v>196</v>
      </c>
      <c r="V33" s="428"/>
      <c r="W33" s="427" t="s">
        <v>197</v>
      </c>
      <c r="X33" s="427"/>
      <c r="Y33" s="427"/>
      <c r="Z33" s="427"/>
      <c r="AA33" s="427"/>
      <c r="AB33" s="427"/>
      <c r="AC33" s="427"/>
      <c r="AD33" s="427"/>
      <c r="AE33" s="427"/>
      <c r="AF33" s="427"/>
      <c r="AG33" s="427"/>
      <c r="AH33" s="427"/>
      <c r="AI33" s="427"/>
      <c r="AJ33" s="427"/>
      <c r="AK33" s="427"/>
      <c r="AL33" s="215"/>
      <c r="AM33" s="428" t="s">
        <v>198</v>
      </c>
      <c r="AN33" s="428"/>
      <c r="AO33" s="427" t="s">
        <v>199</v>
      </c>
      <c r="AP33" s="427"/>
      <c r="AQ33" s="427"/>
      <c r="AR33" s="427"/>
      <c r="AS33" s="427"/>
      <c r="AT33" s="427"/>
      <c r="AU33" s="427"/>
      <c r="AV33" s="427"/>
      <c r="AW33" s="427"/>
      <c r="AX33" s="427"/>
      <c r="AY33" s="427"/>
      <c r="AZ33" s="427"/>
      <c r="BA33" s="427"/>
      <c r="BB33" s="427"/>
      <c r="BC33" s="427"/>
      <c r="BD33" s="216"/>
      <c r="BE33" s="427" t="s">
        <v>200</v>
      </c>
      <c r="BF33" s="427"/>
      <c r="BG33" s="427" t="s">
        <v>201</v>
      </c>
      <c r="BH33" s="427"/>
      <c r="BI33" s="427"/>
      <c r="BJ33" s="427"/>
      <c r="BK33" s="427"/>
      <c r="BL33" s="427"/>
      <c r="BM33" s="427"/>
      <c r="BN33" s="427"/>
      <c r="BO33" s="427"/>
      <c r="BP33" s="427"/>
      <c r="BQ33" s="427"/>
      <c r="BR33" s="427"/>
      <c r="BS33" s="427"/>
      <c r="BT33" s="427"/>
      <c r="BU33" s="427"/>
      <c r="BV33" s="216"/>
      <c r="BW33" s="428" t="s">
        <v>200</v>
      </c>
      <c r="BX33" s="428"/>
      <c r="BY33" s="427" t="s">
        <v>202</v>
      </c>
      <c r="BZ33" s="427"/>
      <c r="CA33" s="427"/>
      <c r="CB33" s="427"/>
      <c r="CC33" s="427"/>
      <c r="CD33" s="427"/>
      <c r="CE33" s="427"/>
      <c r="CF33" s="427"/>
      <c r="CG33" s="427"/>
      <c r="CH33" s="427"/>
      <c r="CI33" s="427"/>
      <c r="CJ33" s="427"/>
      <c r="CK33" s="427"/>
      <c r="CL33" s="427"/>
      <c r="CM33" s="427"/>
      <c r="CN33" s="215"/>
      <c r="CO33" s="428" t="s">
        <v>198</v>
      </c>
      <c r="CP33" s="428"/>
      <c r="CQ33" s="427" t="s">
        <v>203</v>
      </c>
      <c r="CR33" s="427"/>
      <c r="CS33" s="427"/>
      <c r="CT33" s="427"/>
      <c r="CU33" s="427"/>
      <c r="CV33" s="427"/>
      <c r="CW33" s="427"/>
      <c r="CX33" s="427"/>
      <c r="CY33" s="427"/>
      <c r="CZ33" s="427"/>
      <c r="DA33" s="427"/>
      <c r="DB33" s="427"/>
      <c r="DC33" s="427"/>
      <c r="DD33" s="427"/>
      <c r="DE33" s="427"/>
      <c r="DF33" s="215"/>
      <c r="DG33" s="426" t="s">
        <v>204</v>
      </c>
      <c r="DH33" s="426"/>
      <c r="DI33" s="217"/>
      <c r="DJ33" s="185"/>
      <c r="DK33" s="185"/>
      <c r="DL33" s="185"/>
      <c r="DM33" s="185"/>
      <c r="DN33" s="185"/>
      <c r="DO33" s="185"/>
    </row>
    <row r="34" spans="1:119" ht="32.25" customHeight="1" x14ac:dyDescent="0.2">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5</v>
      </c>
      <c r="BF34" s="424"/>
      <c r="BG34" s="423" t="str">
        <f>IF('各会計、関係団体の財政状況及び健全化判断比率'!B31="","",'各会計、関係団体の財政状況及び健全化判断比率'!B31)</f>
        <v>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6</v>
      </c>
      <c r="BX34" s="424"/>
      <c r="BY34" s="423" t="str">
        <f>IF('各会計、関係団体の財政状況及び健全化判断比率'!B68="","",'各会計、関係団体の財政状況及び健全化判断比率'!B68)</f>
        <v>神奈川県後期高齢者医療広域連合（一般会計）</v>
      </c>
      <c r="BZ34" s="423"/>
      <c r="CA34" s="423"/>
      <c r="CB34" s="423"/>
      <c r="CC34" s="423"/>
      <c r="CD34" s="423"/>
      <c r="CE34" s="423"/>
      <c r="CF34" s="423"/>
      <c r="CG34" s="423"/>
      <c r="CH34" s="423"/>
      <c r="CI34" s="423"/>
      <c r="CJ34" s="423"/>
      <c r="CK34" s="423"/>
      <c r="CL34" s="423"/>
      <c r="CM34" s="423"/>
      <c r="CN34" s="213"/>
      <c r="CO34" s="424">
        <f>IF(CQ34="","",MAX(C34:D43,U34:V43,AM34:AN43,BE34:BF43,BW34:BX43)+1)</f>
        <v>10</v>
      </c>
      <c r="CP34" s="424"/>
      <c r="CQ34" s="423" t="str">
        <f>IF('各会計、関係団体の財政状況及び健全化判断比率'!BS7="","",'各会計、関係団体の財政状況及び健全化判断比率'!BS7)</f>
        <v>二宮町土地開発公社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〇</v>
      </c>
      <c r="DH34" s="425"/>
      <c r="DI34" s="217"/>
      <c r="DJ34" s="185"/>
      <c r="DK34" s="185"/>
      <c r="DL34" s="185"/>
      <c r="DM34" s="185"/>
      <c r="DN34" s="185"/>
      <c r="DO34" s="185"/>
    </row>
    <row r="35" spans="1:119" ht="32.25" customHeight="1" x14ac:dyDescent="0.2">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7</v>
      </c>
      <c r="BX35" s="424"/>
      <c r="BY35" s="423" t="str">
        <f>IF('各会計、関係団体の財政状況及び健全化判断比率'!B69="","",'各会計、関係団体の財政状況及び健全化判断比率'!B69)</f>
        <v>神奈川県後期高齢者医療広域連合（事業会計）</v>
      </c>
      <c r="BZ35" s="423"/>
      <c r="CA35" s="423"/>
      <c r="CB35" s="423"/>
      <c r="CC35" s="423"/>
      <c r="CD35" s="423"/>
      <c r="CE35" s="423"/>
      <c r="CF35" s="423"/>
      <c r="CG35" s="423"/>
      <c r="CH35" s="423"/>
      <c r="CI35" s="423"/>
      <c r="CJ35" s="423"/>
      <c r="CK35" s="423"/>
      <c r="CL35" s="423"/>
      <c r="CM35" s="423"/>
      <c r="CN35" s="213"/>
      <c r="CO35" s="424">
        <f t="shared" ref="CO35:CO43" si="3">IF(CQ35="","",CO34+1)</f>
        <v>11</v>
      </c>
      <c r="CP35" s="424"/>
      <c r="CQ35" s="423" t="str">
        <f>IF('各会計、関係団体の財政状況及び健全化判断比率'!BS8="","",'各会計、関係団体の財政状況及び健全化判断比率'!BS8)</f>
        <v>（公財）かながわ海岸美化財団</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2">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8</v>
      </c>
      <c r="BX36" s="424"/>
      <c r="BY36" s="423" t="str">
        <f>IF('各会計、関係団体の財政状況及び健全化判断比率'!B70="","",'各会計、関係団体の財政状況及び健全化判断比率'!B70)</f>
        <v>神奈川県市町村職員退職手当組合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2">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9</v>
      </c>
      <c r="BX37" s="424"/>
      <c r="BY37" s="423" t="str">
        <f>IF('各会計、関係団体の財政状況及び健全化判断比率'!B71="","",'各会計、関係団体の財政状況及び健全化判断比率'!B71)</f>
        <v>神奈川県町村情報システム共同事業組合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2">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t="str">
        <f t="shared" si="2"/>
        <v/>
      </c>
      <c r="BX38" s="424"/>
      <c r="BY38" s="423" t="str">
        <f>IF('各会計、関係団体の財政状況及び健全化判断比率'!B72="","",'各会計、関係団体の財政状況及び健全化判断比率'!B72)</f>
        <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2">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2">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2">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2">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2">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209</v>
      </c>
    </row>
    <row r="50" spans="5:5" x14ac:dyDescent="0.2">
      <c r="E50" s="187" t="s">
        <v>210</v>
      </c>
    </row>
    <row r="51" spans="5:5" x14ac:dyDescent="0.2">
      <c r="E51" s="187" t="s">
        <v>211</v>
      </c>
    </row>
    <row r="52" spans="5:5" x14ac:dyDescent="0.2">
      <c r="E52" s="187" t="s">
        <v>212</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dq7uIxVytm26k0Rugr/eUlinycFDvpt1I3Jt5ymnIg6araoWvQfIEZBgc4uea16cwmirsHAhN2Wv2ad7tgQt0g==" saltValue="1sQgbGDHGLRLDl+7nbL0U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537</v>
      </c>
      <c r="G33" s="29" t="s">
        <v>538</v>
      </c>
      <c r="H33" s="29" t="s">
        <v>539</v>
      </c>
      <c r="I33" s="29" t="s">
        <v>540</v>
      </c>
      <c r="J33" s="30" t="s">
        <v>541</v>
      </c>
      <c r="K33" s="22"/>
      <c r="L33" s="22"/>
      <c r="M33" s="22"/>
      <c r="N33" s="22"/>
      <c r="O33" s="22"/>
      <c r="P33" s="22"/>
    </row>
    <row r="34" spans="1:16" ht="39" customHeight="1" x14ac:dyDescent="0.2">
      <c r="A34" s="22"/>
      <c r="B34" s="31"/>
      <c r="C34" s="1244" t="s">
        <v>543</v>
      </c>
      <c r="D34" s="1244"/>
      <c r="E34" s="1245"/>
      <c r="F34" s="32">
        <v>4.7</v>
      </c>
      <c r="G34" s="33">
        <v>3.9</v>
      </c>
      <c r="H34" s="33">
        <v>3.93</v>
      </c>
      <c r="I34" s="33">
        <v>4.5599999999999996</v>
      </c>
      <c r="J34" s="34">
        <v>4.3600000000000003</v>
      </c>
      <c r="K34" s="22"/>
      <c r="L34" s="22"/>
      <c r="M34" s="22"/>
      <c r="N34" s="22"/>
      <c r="O34" s="22"/>
      <c r="P34" s="22"/>
    </row>
    <row r="35" spans="1:16" ht="39" customHeight="1" x14ac:dyDescent="0.2">
      <c r="A35" s="22"/>
      <c r="B35" s="35"/>
      <c r="C35" s="1238" t="s">
        <v>544</v>
      </c>
      <c r="D35" s="1239"/>
      <c r="E35" s="1240"/>
      <c r="F35" s="36">
        <v>0.55000000000000004</v>
      </c>
      <c r="G35" s="37">
        <v>1.53</v>
      </c>
      <c r="H35" s="37">
        <v>0.96</v>
      </c>
      <c r="I35" s="37">
        <v>1.33</v>
      </c>
      <c r="J35" s="38">
        <v>0.97</v>
      </c>
      <c r="K35" s="22"/>
      <c r="L35" s="22"/>
      <c r="M35" s="22"/>
      <c r="N35" s="22"/>
      <c r="O35" s="22"/>
      <c r="P35" s="22"/>
    </row>
    <row r="36" spans="1:16" ht="39" customHeight="1" x14ac:dyDescent="0.2">
      <c r="A36" s="22"/>
      <c r="B36" s="35"/>
      <c r="C36" s="1238" t="s">
        <v>545</v>
      </c>
      <c r="D36" s="1239"/>
      <c r="E36" s="1240"/>
      <c r="F36" s="36">
        <v>0.53</v>
      </c>
      <c r="G36" s="37">
        <v>0.53</v>
      </c>
      <c r="H36" s="37">
        <v>1.18</v>
      </c>
      <c r="I36" s="37">
        <v>0.59</v>
      </c>
      <c r="J36" s="38">
        <v>0.41</v>
      </c>
      <c r="K36" s="22"/>
      <c r="L36" s="22"/>
      <c r="M36" s="22"/>
      <c r="N36" s="22"/>
      <c r="O36" s="22"/>
      <c r="P36" s="22"/>
    </row>
    <row r="37" spans="1:16" ht="39" customHeight="1" x14ac:dyDescent="0.2">
      <c r="A37" s="22"/>
      <c r="B37" s="35"/>
      <c r="C37" s="1238" t="s">
        <v>546</v>
      </c>
      <c r="D37" s="1239"/>
      <c r="E37" s="1240"/>
      <c r="F37" s="36">
        <v>3.04</v>
      </c>
      <c r="G37" s="37">
        <v>1.1499999999999999</v>
      </c>
      <c r="H37" s="37">
        <v>3.92</v>
      </c>
      <c r="I37" s="37">
        <v>2.3199999999999998</v>
      </c>
      <c r="J37" s="38">
        <v>0.37</v>
      </c>
      <c r="K37" s="22"/>
      <c r="L37" s="22"/>
      <c r="M37" s="22"/>
      <c r="N37" s="22"/>
      <c r="O37" s="22"/>
      <c r="P37" s="22"/>
    </row>
    <row r="38" spans="1:16" ht="39" customHeight="1" x14ac:dyDescent="0.2">
      <c r="A38" s="22"/>
      <c r="B38" s="35"/>
      <c r="C38" s="1238" t="s">
        <v>547</v>
      </c>
      <c r="D38" s="1239"/>
      <c r="E38" s="1240"/>
      <c r="F38" s="36">
        <v>0.27</v>
      </c>
      <c r="G38" s="37">
        <v>0.14000000000000001</v>
      </c>
      <c r="H38" s="37">
        <v>0.18</v>
      </c>
      <c r="I38" s="37">
        <v>0.22</v>
      </c>
      <c r="J38" s="38">
        <v>0.09</v>
      </c>
      <c r="K38" s="22"/>
      <c r="L38" s="22"/>
      <c r="M38" s="22"/>
      <c r="N38" s="22"/>
      <c r="O38" s="22"/>
      <c r="P38" s="22"/>
    </row>
    <row r="39" spans="1:16" ht="39" customHeight="1" x14ac:dyDescent="0.2">
      <c r="A39" s="22"/>
      <c r="B39" s="35"/>
      <c r="C39" s="1238"/>
      <c r="D39" s="1239"/>
      <c r="E39" s="1240"/>
      <c r="F39" s="36"/>
      <c r="G39" s="37"/>
      <c r="H39" s="37"/>
      <c r="I39" s="37"/>
      <c r="J39" s="38"/>
      <c r="K39" s="22"/>
      <c r="L39" s="22"/>
      <c r="M39" s="22"/>
      <c r="N39" s="22"/>
      <c r="O39" s="22"/>
      <c r="P39" s="22"/>
    </row>
    <row r="40" spans="1:16" ht="39" customHeight="1" x14ac:dyDescent="0.2">
      <c r="A40" s="22"/>
      <c r="B40" s="35"/>
      <c r="C40" s="1238"/>
      <c r="D40" s="1239"/>
      <c r="E40" s="1240"/>
      <c r="F40" s="36"/>
      <c r="G40" s="37"/>
      <c r="H40" s="37"/>
      <c r="I40" s="37"/>
      <c r="J40" s="38"/>
      <c r="K40" s="22"/>
      <c r="L40" s="22"/>
      <c r="M40" s="22"/>
      <c r="N40" s="22"/>
      <c r="O40" s="22"/>
      <c r="P40" s="22"/>
    </row>
    <row r="41" spans="1:16" ht="39" customHeight="1" x14ac:dyDescent="0.2">
      <c r="A41" s="22"/>
      <c r="B41" s="35"/>
      <c r="C41" s="1238"/>
      <c r="D41" s="1239"/>
      <c r="E41" s="1240"/>
      <c r="F41" s="36"/>
      <c r="G41" s="37"/>
      <c r="H41" s="37"/>
      <c r="I41" s="37"/>
      <c r="J41" s="38"/>
      <c r="K41" s="22"/>
      <c r="L41" s="22"/>
      <c r="M41" s="22"/>
      <c r="N41" s="22"/>
      <c r="O41" s="22"/>
      <c r="P41" s="22"/>
    </row>
    <row r="42" spans="1:16" ht="39" customHeight="1" x14ac:dyDescent="0.2">
      <c r="A42" s="22"/>
      <c r="B42" s="39"/>
      <c r="C42" s="1238" t="s">
        <v>548</v>
      </c>
      <c r="D42" s="1239"/>
      <c r="E42" s="1240"/>
      <c r="F42" s="36" t="s">
        <v>495</v>
      </c>
      <c r="G42" s="37" t="s">
        <v>495</v>
      </c>
      <c r="H42" s="37" t="s">
        <v>495</v>
      </c>
      <c r="I42" s="37" t="s">
        <v>495</v>
      </c>
      <c r="J42" s="38" t="s">
        <v>495</v>
      </c>
      <c r="K42" s="22"/>
      <c r="L42" s="22"/>
      <c r="M42" s="22"/>
      <c r="N42" s="22"/>
      <c r="O42" s="22"/>
      <c r="P42" s="22"/>
    </row>
    <row r="43" spans="1:16" ht="39" customHeight="1" thickBot="1" x14ac:dyDescent="0.25">
      <c r="A43" s="22"/>
      <c r="B43" s="40"/>
      <c r="C43" s="1241" t="s">
        <v>549</v>
      </c>
      <c r="D43" s="1242"/>
      <c r="E43" s="1243"/>
      <c r="F43" s="41" t="s">
        <v>495</v>
      </c>
      <c r="G43" s="42" t="s">
        <v>495</v>
      </c>
      <c r="H43" s="42" t="s">
        <v>495</v>
      </c>
      <c r="I43" s="42" t="s">
        <v>495</v>
      </c>
      <c r="J43" s="43" t="s">
        <v>495</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sFQU1L/J3VrunbbWMm7q+CmU+cFgM+IAlvc1eY7WeCFwbw9SKBbDiX0Doij8OW1nbv+dS6dviLVWC36azaqELA==" saltValue="0loArUV+nNm4R2yT5+lyS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537</v>
      </c>
      <c r="L44" s="56" t="s">
        <v>538</v>
      </c>
      <c r="M44" s="56" t="s">
        <v>539</v>
      </c>
      <c r="N44" s="56" t="s">
        <v>540</v>
      </c>
      <c r="O44" s="57" t="s">
        <v>541</v>
      </c>
      <c r="P44" s="48"/>
      <c r="Q44" s="48"/>
      <c r="R44" s="48"/>
      <c r="S44" s="48"/>
      <c r="T44" s="48"/>
      <c r="U44" s="48"/>
    </row>
    <row r="45" spans="1:21" ht="30.75" customHeight="1" x14ac:dyDescent="0.2">
      <c r="A45" s="48"/>
      <c r="B45" s="1264" t="s">
        <v>11</v>
      </c>
      <c r="C45" s="1265"/>
      <c r="D45" s="58"/>
      <c r="E45" s="1270" t="s">
        <v>12</v>
      </c>
      <c r="F45" s="1270"/>
      <c r="G45" s="1270"/>
      <c r="H45" s="1270"/>
      <c r="I45" s="1270"/>
      <c r="J45" s="1271"/>
      <c r="K45" s="59">
        <v>636</v>
      </c>
      <c r="L45" s="60">
        <v>623</v>
      </c>
      <c r="M45" s="60">
        <v>646</v>
      </c>
      <c r="N45" s="60">
        <v>674</v>
      </c>
      <c r="O45" s="61">
        <v>652</v>
      </c>
      <c r="P45" s="48"/>
      <c r="Q45" s="48"/>
      <c r="R45" s="48"/>
      <c r="S45" s="48"/>
      <c r="T45" s="48"/>
      <c r="U45" s="48"/>
    </row>
    <row r="46" spans="1:21" ht="30.75" customHeight="1" x14ac:dyDescent="0.2">
      <c r="A46" s="48"/>
      <c r="B46" s="1266"/>
      <c r="C46" s="1267"/>
      <c r="D46" s="62"/>
      <c r="E46" s="1248" t="s">
        <v>13</v>
      </c>
      <c r="F46" s="1248"/>
      <c r="G46" s="1248"/>
      <c r="H46" s="1248"/>
      <c r="I46" s="1248"/>
      <c r="J46" s="1249"/>
      <c r="K46" s="63" t="s">
        <v>495</v>
      </c>
      <c r="L46" s="64" t="s">
        <v>495</v>
      </c>
      <c r="M46" s="64" t="s">
        <v>495</v>
      </c>
      <c r="N46" s="64" t="s">
        <v>495</v>
      </c>
      <c r="O46" s="65" t="s">
        <v>495</v>
      </c>
      <c r="P46" s="48"/>
      <c r="Q46" s="48"/>
      <c r="R46" s="48"/>
      <c r="S46" s="48"/>
      <c r="T46" s="48"/>
      <c r="U46" s="48"/>
    </row>
    <row r="47" spans="1:21" ht="30.75" customHeight="1" x14ac:dyDescent="0.2">
      <c r="A47" s="48"/>
      <c r="B47" s="1266"/>
      <c r="C47" s="1267"/>
      <c r="D47" s="62"/>
      <c r="E47" s="1248" t="s">
        <v>14</v>
      </c>
      <c r="F47" s="1248"/>
      <c r="G47" s="1248"/>
      <c r="H47" s="1248"/>
      <c r="I47" s="1248"/>
      <c r="J47" s="1249"/>
      <c r="K47" s="63" t="s">
        <v>495</v>
      </c>
      <c r="L47" s="64" t="s">
        <v>495</v>
      </c>
      <c r="M47" s="64" t="s">
        <v>495</v>
      </c>
      <c r="N47" s="64" t="s">
        <v>495</v>
      </c>
      <c r="O47" s="65" t="s">
        <v>495</v>
      </c>
      <c r="P47" s="48"/>
      <c r="Q47" s="48"/>
      <c r="R47" s="48"/>
      <c r="S47" s="48"/>
      <c r="T47" s="48"/>
      <c r="U47" s="48"/>
    </row>
    <row r="48" spans="1:21" ht="30.75" customHeight="1" x14ac:dyDescent="0.2">
      <c r="A48" s="48"/>
      <c r="B48" s="1266"/>
      <c r="C48" s="1267"/>
      <c r="D48" s="62"/>
      <c r="E48" s="1248" t="s">
        <v>15</v>
      </c>
      <c r="F48" s="1248"/>
      <c r="G48" s="1248"/>
      <c r="H48" s="1248"/>
      <c r="I48" s="1248"/>
      <c r="J48" s="1249"/>
      <c r="K48" s="63">
        <v>336</v>
      </c>
      <c r="L48" s="64">
        <v>362</v>
      </c>
      <c r="M48" s="64">
        <v>342</v>
      </c>
      <c r="N48" s="64">
        <v>373</v>
      </c>
      <c r="O48" s="65">
        <v>364</v>
      </c>
      <c r="P48" s="48"/>
      <c r="Q48" s="48"/>
      <c r="R48" s="48"/>
      <c r="S48" s="48"/>
      <c r="T48" s="48"/>
      <c r="U48" s="48"/>
    </row>
    <row r="49" spans="1:21" ht="30.75" customHeight="1" x14ac:dyDescent="0.2">
      <c r="A49" s="48"/>
      <c r="B49" s="1266"/>
      <c r="C49" s="1267"/>
      <c r="D49" s="62"/>
      <c r="E49" s="1248" t="s">
        <v>16</v>
      </c>
      <c r="F49" s="1248"/>
      <c r="G49" s="1248"/>
      <c r="H49" s="1248"/>
      <c r="I49" s="1248"/>
      <c r="J49" s="1249"/>
      <c r="K49" s="63" t="s">
        <v>495</v>
      </c>
      <c r="L49" s="64" t="s">
        <v>495</v>
      </c>
      <c r="M49" s="64" t="s">
        <v>495</v>
      </c>
      <c r="N49" s="64" t="s">
        <v>495</v>
      </c>
      <c r="O49" s="65" t="s">
        <v>495</v>
      </c>
      <c r="P49" s="48"/>
      <c r="Q49" s="48"/>
      <c r="R49" s="48"/>
      <c r="S49" s="48"/>
      <c r="T49" s="48"/>
      <c r="U49" s="48"/>
    </row>
    <row r="50" spans="1:21" ht="30.75" customHeight="1" x14ac:dyDescent="0.2">
      <c r="A50" s="48"/>
      <c r="B50" s="1266"/>
      <c r="C50" s="1267"/>
      <c r="D50" s="62"/>
      <c r="E50" s="1248" t="s">
        <v>17</v>
      </c>
      <c r="F50" s="1248"/>
      <c r="G50" s="1248"/>
      <c r="H50" s="1248"/>
      <c r="I50" s="1248"/>
      <c r="J50" s="1249"/>
      <c r="K50" s="63" t="s">
        <v>495</v>
      </c>
      <c r="L50" s="64" t="s">
        <v>495</v>
      </c>
      <c r="M50" s="64" t="s">
        <v>495</v>
      </c>
      <c r="N50" s="64" t="s">
        <v>495</v>
      </c>
      <c r="O50" s="65" t="s">
        <v>495</v>
      </c>
      <c r="P50" s="48"/>
      <c r="Q50" s="48"/>
      <c r="R50" s="48"/>
      <c r="S50" s="48"/>
      <c r="T50" s="48"/>
      <c r="U50" s="48"/>
    </row>
    <row r="51" spans="1:21" ht="30.75" customHeight="1" x14ac:dyDescent="0.2">
      <c r="A51" s="48"/>
      <c r="B51" s="1268"/>
      <c r="C51" s="1269"/>
      <c r="D51" s="66"/>
      <c r="E51" s="1248" t="s">
        <v>18</v>
      </c>
      <c r="F51" s="1248"/>
      <c r="G51" s="1248"/>
      <c r="H51" s="1248"/>
      <c r="I51" s="1248"/>
      <c r="J51" s="1249"/>
      <c r="K51" s="63" t="s">
        <v>495</v>
      </c>
      <c r="L51" s="64" t="s">
        <v>495</v>
      </c>
      <c r="M51" s="64" t="s">
        <v>495</v>
      </c>
      <c r="N51" s="64" t="s">
        <v>495</v>
      </c>
      <c r="O51" s="65" t="s">
        <v>495</v>
      </c>
      <c r="P51" s="48"/>
      <c r="Q51" s="48"/>
      <c r="R51" s="48"/>
      <c r="S51" s="48"/>
      <c r="T51" s="48"/>
      <c r="U51" s="48"/>
    </row>
    <row r="52" spans="1:21" ht="30.75" customHeight="1" x14ac:dyDescent="0.2">
      <c r="A52" s="48"/>
      <c r="B52" s="1246" t="s">
        <v>19</v>
      </c>
      <c r="C52" s="1247"/>
      <c r="D52" s="66"/>
      <c r="E52" s="1248" t="s">
        <v>20</v>
      </c>
      <c r="F52" s="1248"/>
      <c r="G52" s="1248"/>
      <c r="H52" s="1248"/>
      <c r="I52" s="1248"/>
      <c r="J52" s="1249"/>
      <c r="K52" s="63">
        <v>705</v>
      </c>
      <c r="L52" s="64">
        <v>645</v>
      </c>
      <c r="M52" s="64">
        <v>665</v>
      </c>
      <c r="N52" s="64">
        <v>693</v>
      </c>
      <c r="O52" s="65">
        <v>707</v>
      </c>
      <c r="P52" s="48"/>
      <c r="Q52" s="48"/>
      <c r="R52" s="48"/>
      <c r="S52" s="48"/>
      <c r="T52" s="48"/>
      <c r="U52" s="48"/>
    </row>
    <row r="53" spans="1:21" ht="30.75" customHeight="1" thickBot="1" x14ac:dyDescent="0.25">
      <c r="A53" s="48"/>
      <c r="B53" s="1250" t="s">
        <v>21</v>
      </c>
      <c r="C53" s="1251"/>
      <c r="D53" s="67"/>
      <c r="E53" s="1252" t="s">
        <v>22</v>
      </c>
      <c r="F53" s="1252"/>
      <c r="G53" s="1252"/>
      <c r="H53" s="1252"/>
      <c r="I53" s="1252"/>
      <c r="J53" s="1253"/>
      <c r="K53" s="68">
        <v>267</v>
      </c>
      <c r="L53" s="69">
        <v>340</v>
      </c>
      <c r="M53" s="69">
        <v>323</v>
      </c>
      <c r="N53" s="69">
        <v>354</v>
      </c>
      <c r="O53" s="70">
        <v>309</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550</v>
      </c>
      <c r="L56" s="80" t="s">
        <v>551</v>
      </c>
      <c r="M56" s="80" t="s">
        <v>552</v>
      </c>
      <c r="N56" s="80" t="s">
        <v>553</v>
      </c>
      <c r="O56" s="81" t="s">
        <v>554</v>
      </c>
      <c r="P56" s="48"/>
      <c r="Q56" s="48"/>
      <c r="R56" s="48"/>
      <c r="S56" s="48"/>
      <c r="T56" s="48"/>
      <c r="U56" s="48"/>
    </row>
    <row r="57" spans="1:21" ht="31.5" customHeight="1" x14ac:dyDescent="0.2">
      <c r="B57" s="1254" t="s">
        <v>25</v>
      </c>
      <c r="C57" s="1255"/>
      <c r="D57" s="1258" t="s">
        <v>26</v>
      </c>
      <c r="E57" s="1259"/>
      <c r="F57" s="1259"/>
      <c r="G57" s="1259"/>
      <c r="H57" s="1259"/>
      <c r="I57" s="1259"/>
      <c r="J57" s="1260"/>
      <c r="K57" s="82" t="s">
        <v>563</v>
      </c>
      <c r="L57" s="83" t="s">
        <v>563</v>
      </c>
      <c r="M57" s="83" t="s">
        <v>563</v>
      </c>
      <c r="N57" s="83" t="s">
        <v>563</v>
      </c>
      <c r="O57" s="84" t="s">
        <v>563</v>
      </c>
    </row>
    <row r="58" spans="1:21" ht="31.5" customHeight="1" thickBot="1" x14ac:dyDescent="0.25">
      <c r="B58" s="1256"/>
      <c r="C58" s="1257"/>
      <c r="D58" s="1261" t="s">
        <v>27</v>
      </c>
      <c r="E58" s="1262"/>
      <c r="F58" s="1262"/>
      <c r="G58" s="1262"/>
      <c r="H58" s="1262"/>
      <c r="I58" s="1262"/>
      <c r="J58" s="1263"/>
      <c r="K58" s="85" t="s">
        <v>563</v>
      </c>
      <c r="L58" s="86" t="s">
        <v>563</v>
      </c>
      <c r="M58" s="86" t="s">
        <v>563</v>
      </c>
      <c r="N58" s="86" t="s">
        <v>563</v>
      </c>
      <c r="O58" s="87" t="s">
        <v>563</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FFQcVobEQqXuaVfga7pesSxeXuLKC4Ps1QLfILI7S+HfkYLpRPZSmf1NBLDjlw1teIOGgD94PpVhT0LPVcV8w==" saltValue="YWsbvgmWrz7hxgoVkJrj5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537</v>
      </c>
      <c r="J40" s="99" t="s">
        <v>538</v>
      </c>
      <c r="K40" s="99" t="s">
        <v>539</v>
      </c>
      <c r="L40" s="99" t="s">
        <v>540</v>
      </c>
      <c r="M40" s="100" t="s">
        <v>541</v>
      </c>
    </row>
    <row r="41" spans="2:13" ht="27.75" customHeight="1" x14ac:dyDescent="0.2">
      <c r="B41" s="1284" t="s">
        <v>30</v>
      </c>
      <c r="C41" s="1285"/>
      <c r="D41" s="101"/>
      <c r="E41" s="1286" t="s">
        <v>31</v>
      </c>
      <c r="F41" s="1286"/>
      <c r="G41" s="1286"/>
      <c r="H41" s="1287"/>
      <c r="I41" s="102">
        <v>7400</v>
      </c>
      <c r="J41" s="103">
        <v>7304</v>
      </c>
      <c r="K41" s="103">
        <v>7131</v>
      </c>
      <c r="L41" s="103">
        <v>7089</v>
      </c>
      <c r="M41" s="104">
        <v>7104</v>
      </c>
    </row>
    <row r="42" spans="2:13" ht="27.75" customHeight="1" x14ac:dyDescent="0.2">
      <c r="B42" s="1274"/>
      <c r="C42" s="1275"/>
      <c r="D42" s="105"/>
      <c r="E42" s="1278" t="s">
        <v>32</v>
      </c>
      <c r="F42" s="1278"/>
      <c r="G42" s="1278"/>
      <c r="H42" s="1279"/>
      <c r="I42" s="106" t="s">
        <v>495</v>
      </c>
      <c r="J42" s="107" t="s">
        <v>495</v>
      </c>
      <c r="K42" s="107" t="s">
        <v>495</v>
      </c>
      <c r="L42" s="107" t="s">
        <v>495</v>
      </c>
      <c r="M42" s="108" t="s">
        <v>495</v>
      </c>
    </row>
    <row r="43" spans="2:13" ht="27.75" customHeight="1" x14ac:dyDescent="0.2">
      <c r="B43" s="1274"/>
      <c r="C43" s="1275"/>
      <c r="D43" s="105"/>
      <c r="E43" s="1278" t="s">
        <v>33</v>
      </c>
      <c r="F43" s="1278"/>
      <c r="G43" s="1278"/>
      <c r="H43" s="1279"/>
      <c r="I43" s="106">
        <v>4325</v>
      </c>
      <c r="J43" s="107">
        <v>4326</v>
      </c>
      <c r="K43" s="107">
        <v>4364</v>
      </c>
      <c r="L43" s="107">
        <v>4388</v>
      </c>
      <c r="M43" s="108">
        <v>4125</v>
      </c>
    </row>
    <row r="44" spans="2:13" ht="27.75" customHeight="1" x14ac:dyDescent="0.2">
      <c r="B44" s="1274"/>
      <c r="C44" s="1275"/>
      <c r="D44" s="105"/>
      <c r="E44" s="1278" t="s">
        <v>34</v>
      </c>
      <c r="F44" s="1278"/>
      <c r="G44" s="1278"/>
      <c r="H44" s="1279"/>
      <c r="I44" s="106" t="s">
        <v>495</v>
      </c>
      <c r="J44" s="107" t="s">
        <v>495</v>
      </c>
      <c r="K44" s="107" t="s">
        <v>495</v>
      </c>
      <c r="L44" s="107" t="s">
        <v>495</v>
      </c>
      <c r="M44" s="108" t="s">
        <v>495</v>
      </c>
    </row>
    <row r="45" spans="2:13" ht="27.75" customHeight="1" x14ac:dyDescent="0.2">
      <c r="B45" s="1274"/>
      <c r="C45" s="1275"/>
      <c r="D45" s="105"/>
      <c r="E45" s="1278" t="s">
        <v>35</v>
      </c>
      <c r="F45" s="1278"/>
      <c r="G45" s="1278"/>
      <c r="H45" s="1279"/>
      <c r="I45" s="106">
        <v>1442</v>
      </c>
      <c r="J45" s="107">
        <v>1307</v>
      </c>
      <c r="K45" s="107">
        <v>1302</v>
      </c>
      <c r="L45" s="107">
        <v>1285</v>
      </c>
      <c r="M45" s="108">
        <v>1232</v>
      </c>
    </row>
    <row r="46" spans="2:13" ht="27.75" customHeight="1" x14ac:dyDescent="0.2">
      <c r="B46" s="1274"/>
      <c r="C46" s="1275"/>
      <c r="D46" s="109"/>
      <c r="E46" s="1278" t="s">
        <v>36</v>
      </c>
      <c r="F46" s="1278"/>
      <c r="G46" s="1278"/>
      <c r="H46" s="1279"/>
      <c r="I46" s="106" t="s">
        <v>495</v>
      </c>
      <c r="J46" s="107" t="s">
        <v>495</v>
      </c>
      <c r="K46" s="107" t="s">
        <v>495</v>
      </c>
      <c r="L46" s="107" t="s">
        <v>495</v>
      </c>
      <c r="M46" s="108" t="s">
        <v>495</v>
      </c>
    </row>
    <row r="47" spans="2:13" ht="27.75" customHeight="1" x14ac:dyDescent="0.2">
      <c r="B47" s="1274"/>
      <c r="C47" s="1275"/>
      <c r="D47" s="110"/>
      <c r="E47" s="1288" t="s">
        <v>37</v>
      </c>
      <c r="F47" s="1289"/>
      <c r="G47" s="1289"/>
      <c r="H47" s="1290"/>
      <c r="I47" s="106" t="s">
        <v>495</v>
      </c>
      <c r="J47" s="107" t="s">
        <v>495</v>
      </c>
      <c r="K47" s="107" t="s">
        <v>495</v>
      </c>
      <c r="L47" s="107" t="s">
        <v>495</v>
      </c>
      <c r="M47" s="108" t="s">
        <v>495</v>
      </c>
    </row>
    <row r="48" spans="2:13" ht="27.75" customHeight="1" x14ac:dyDescent="0.2">
      <c r="B48" s="1274"/>
      <c r="C48" s="1275"/>
      <c r="D48" s="105"/>
      <c r="E48" s="1278" t="s">
        <v>38</v>
      </c>
      <c r="F48" s="1278"/>
      <c r="G48" s="1278"/>
      <c r="H48" s="1279"/>
      <c r="I48" s="106" t="s">
        <v>495</v>
      </c>
      <c r="J48" s="107" t="s">
        <v>495</v>
      </c>
      <c r="K48" s="107" t="s">
        <v>495</v>
      </c>
      <c r="L48" s="107" t="s">
        <v>495</v>
      </c>
      <c r="M48" s="108" t="s">
        <v>495</v>
      </c>
    </row>
    <row r="49" spans="2:13" ht="27.75" customHeight="1" x14ac:dyDescent="0.2">
      <c r="B49" s="1276"/>
      <c r="C49" s="1277"/>
      <c r="D49" s="105"/>
      <c r="E49" s="1278" t="s">
        <v>39</v>
      </c>
      <c r="F49" s="1278"/>
      <c r="G49" s="1278"/>
      <c r="H49" s="1279"/>
      <c r="I49" s="106">
        <v>1</v>
      </c>
      <c r="J49" s="107" t="s">
        <v>495</v>
      </c>
      <c r="K49" s="107" t="s">
        <v>495</v>
      </c>
      <c r="L49" s="107" t="s">
        <v>495</v>
      </c>
      <c r="M49" s="108" t="s">
        <v>495</v>
      </c>
    </row>
    <row r="50" spans="2:13" ht="27.75" customHeight="1" x14ac:dyDescent="0.2">
      <c r="B50" s="1272" t="s">
        <v>40</v>
      </c>
      <c r="C50" s="1273"/>
      <c r="D50" s="111"/>
      <c r="E50" s="1278" t="s">
        <v>41</v>
      </c>
      <c r="F50" s="1278"/>
      <c r="G50" s="1278"/>
      <c r="H50" s="1279"/>
      <c r="I50" s="106">
        <v>720</v>
      </c>
      <c r="J50" s="107">
        <v>891</v>
      </c>
      <c r="K50" s="107">
        <v>1063</v>
      </c>
      <c r="L50" s="107">
        <v>1676</v>
      </c>
      <c r="M50" s="108">
        <v>1914</v>
      </c>
    </row>
    <row r="51" spans="2:13" ht="27.75" customHeight="1" x14ac:dyDescent="0.2">
      <c r="B51" s="1274"/>
      <c r="C51" s="1275"/>
      <c r="D51" s="105"/>
      <c r="E51" s="1278" t="s">
        <v>42</v>
      </c>
      <c r="F51" s="1278"/>
      <c r="G51" s="1278"/>
      <c r="H51" s="1279"/>
      <c r="I51" s="106" t="s">
        <v>495</v>
      </c>
      <c r="J51" s="107" t="s">
        <v>495</v>
      </c>
      <c r="K51" s="107" t="s">
        <v>495</v>
      </c>
      <c r="L51" s="107" t="s">
        <v>495</v>
      </c>
      <c r="M51" s="108" t="s">
        <v>495</v>
      </c>
    </row>
    <row r="52" spans="2:13" ht="27.75" customHeight="1" x14ac:dyDescent="0.2">
      <c r="B52" s="1276"/>
      <c r="C52" s="1277"/>
      <c r="D52" s="105"/>
      <c r="E52" s="1278" t="s">
        <v>43</v>
      </c>
      <c r="F52" s="1278"/>
      <c r="G52" s="1278"/>
      <c r="H52" s="1279"/>
      <c r="I52" s="106">
        <v>9123</v>
      </c>
      <c r="J52" s="107">
        <v>9166</v>
      </c>
      <c r="K52" s="107">
        <v>9217</v>
      </c>
      <c r="L52" s="107">
        <v>8976</v>
      </c>
      <c r="M52" s="108">
        <v>8914</v>
      </c>
    </row>
    <row r="53" spans="2:13" ht="27.75" customHeight="1" thickBot="1" x14ac:dyDescent="0.25">
      <c r="B53" s="1280" t="s">
        <v>44</v>
      </c>
      <c r="C53" s="1281"/>
      <c r="D53" s="112"/>
      <c r="E53" s="1282" t="s">
        <v>45</v>
      </c>
      <c r="F53" s="1282"/>
      <c r="G53" s="1282"/>
      <c r="H53" s="1283"/>
      <c r="I53" s="113">
        <v>3325</v>
      </c>
      <c r="J53" s="114">
        <v>2879</v>
      </c>
      <c r="K53" s="114">
        <v>2517</v>
      </c>
      <c r="L53" s="114">
        <v>2112</v>
      </c>
      <c r="M53" s="115">
        <v>1633</v>
      </c>
    </row>
    <row r="54" spans="2:13" ht="27.75" customHeight="1" x14ac:dyDescent="0.2">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lQvhbEMo+m6OYk/dlD3VOGA9SIZjJhiyy37tOOK87toE+kDgQcoEWsfbgjG424azxHC+6y26hfC6dNlVNmJczA==" saltValue="G4KvtdSUduUMrDGF6ONeB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47</v>
      </c>
    </row>
    <row r="54" spans="2:8" ht="29.25" customHeight="1" thickBot="1" x14ac:dyDescent="0.3">
      <c r="B54" s="121" t="s">
        <v>1</v>
      </c>
      <c r="C54" s="122"/>
      <c r="D54" s="122"/>
      <c r="E54" s="123" t="s">
        <v>2</v>
      </c>
      <c r="F54" s="124" t="s">
        <v>539</v>
      </c>
      <c r="G54" s="124" t="s">
        <v>540</v>
      </c>
      <c r="H54" s="125" t="s">
        <v>541</v>
      </c>
    </row>
    <row r="55" spans="2:8" ht="52.5" customHeight="1" x14ac:dyDescent="0.2">
      <c r="B55" s="126"/>
      <c r="C55" s="1299" t="s">
        <v>48</v>
      </c>
      <c r="D55" s="1299"/>
      <c r="E55" s="1300"/>
      <c r="F55" s="127">
        <v>453</v>
      </c>
      <c r="G55" s="127">
        <v>821</v>
      </c>
      <c r="H55" s="128">
        <v>874</v>
      </c>
    </row>
    <row r="56" spans="2:8" ht="52.5" customHeight="1" x14ac:dyDescent="0.2">
      <c r="B56" s="129"/>
      <c r="C56" s="1301" t="s">
        <v>49</v>
      </c>
      <c r="D56" s="1301"/>
      <c r="E56" s="1302"/>
      <c r="F56" s="130" t="s">
        <v>495</v>
      </c>
      <c r="G56" s="130" t="s">
        <v>495</v>
      </c>
      <c r="H56" s="131" t="s">
        <v>495</v>
      </c>
    </row>
    <row r="57" spans="2:8" ht="53.25" customHeight="1" x14ac:dyDescent="0.2">
      <c r="B57" s="129"/>
      <c r="C57" s="1303" t="s">
        <v>50</v>
      </c>
      <c r="D57" s="1303"/>
      <c r="E57" s="1304"/>
      <c r="F57" s="132">
        <v>312</v>
      </c>
      <c r="G57" s="132">
        <v>435</v>
      </c>
      <c r="H57" s="133">
        <v>569</v>
      </c>
    </row>
    <row r="58" spans="2:8" ht="45.75" customHeight="1" x14ac:dyDescent="0.2">
      <c r="B58" s="134"/>
      <c r="C58" s="1291" t="s">
        <v>564</v>
      </c>
      <c r="D58" s="1292"/>
      <c r="E58" s="1293"/>
      <c r="F58" s="135">
        <v>150</v>
      </c>
      <c r="G58" s="135">
        <v>270</v>
      </c>
      <c r="H58" s="136">
        <v>270</v>
      </c>
    </row>
    <row r="59" spans="2:8" ht="45.75" customHeight="1" x14ac:dyDescent="0.2">
      <c r="B59" s="134"/>
      <c r="C59" s="1291" t="s">
        <v>565</v>
      </c>
      <c r="D59" s="1292"/>
      <c r="E59" s="1293"/>
      <c r="F59" s="135" t="s">
        <v>566</v>
      </c>
      <c r="G59" s="135" t="s">
        <v>566</v>
      </c>
      <c r="H59" s="136">
        <v>160</v>
      </c>
    </row>
    <row r="60" spans="2:8" ht="45.75" customHeight="1" x14ac:dyDescent="0.2">
      <c r="B60" s="134"/>
      <c r="C60" s="1291" t="s">
        <v>567</v>
      </c>
      <c r="D60" s="1292"/>
      <c r="E60" s="1293"/>
      <c r="F60" s="135">
        <v>52</v>
      </c>
      <c r="G60" s="135">
        <v>52</v>
      </c>
      <c r="H60" s="136">
        <v>63</v>
      </c>
    </row>
    <row r="61" spans="2:8" ht="45.75" customHeight="1" x14ac:dyDescent="0.2">
      <c r="B61" s="134"/>
      <c r="C61" s="1291" t="s">
        <v>568</v>
      </c>
      <c r="D61" s="1292"/>
      <c r="E61" s="1293"/>
      <c r="F61" s="135">
        <v>92</v>
      </c>
      <c r="G61" s="135">
        <v>93</v>
      </c>
      <c r="H61" s="136">
        <v>52</v>
      </c>
    </row>
    <row r="62" spans="2:8" ht="45.75" customHeight="1" thickBot="1" x14ac:dyDescent="0.25">
      <c r="B62" s="137"/>
      <c r="C62" s="1294" t="s">
        <v>569</v>
      </c>
      <c r="D62" s="1295"/>
      <c r="E62" s="1296"/>
      <c r="F62" s="138">
        <v>12</v>
      </c>
      <c r="G62" s="138">
        <v>12</v>
      </c>
      <c r="H62" s="139">
        <v>13</v>
      </c>
    </row>
    <row r="63" spans="2:8" ht="52.5" customHeight="1" thickBot="1" x14ac:dyDescent="0.25">
      <c r="B63" s="140"/>
      <c r="C63" s="1297" t="s">
        <v>51</v>
      </c>
      <c r="D63" s="1297"/>
      <c r="E63" s="1298"/>
      <c r="F63" s="141">
        <v>765</v>
      </c>
      <c r="G63" s="141">
        <v>1256</v>
      </c>
      <c r="H63" s="142">
        <v>1444</v>
      </c>
    </row>
    <row r="64" spans="2:8" ht="15" customHeight="1" x14ac:dyDescent="0.2"/>
    <row r="65" ht="0" hidden="1" customHeight="1" x14ac:dyDescent="0.2"/>
    <row r="66" ht="0" hidden="1" customHeight="1" x14ac:dyDescent="0.2"/>
  </sheetData>
  <sheetProtection algorithmName="SHA-512" hashValue="KBr+9smMzZgjYI6TOkDwQzsTWZFPLdS7euW91YEV6JJWHR5pd+3wPXMTI8/Q/5D3DASNe3suELkpM+7ft+UfZw==" saltValue="7N+iPK+VIgGwJ4PnW3j5Y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570</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570</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571</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572</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05" t="s">
        <v>573</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ht="13.2" x14ac:dyDescent="0.2">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ht="13.2" x14ac:dyDescent="0.2">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ht="13.2" x14ac:dyDescent="0.2">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ht="13.2" x14ac:dyDescent="0.2">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574</v>
      </c>
    </row>
    <row r="50" spans="1:109" ht="13.2" x14ac:dyDescent="0.2">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537</v>
      </c>
      <c r="BQ50" s="1318"/>
      <c r="BR50" s="1318"/>
      <c r="BS50" s="1318"/>
      <c r="BT50" s="1318"/>
      <c r="BU50" s="1318"/>
      <c r="BV50" s="1318"/>
      <c r="BW50" s="1318"/>
      <c r="BX50" s="1318" t="s">
        <v>538</v>
      </c>
      <c r="BY50" s="1318"/>
      <c r="BZ50" s="1318"/>
      <c r="CA50" s="1318"/>
      <c r="CB50" s="1318"/>
      <c r="CC50" s="1318"/>
      <c r="CD50" s="1318"/>
      <c r="CE50" s="1318"/>
      <c r="CF50" s="1318" t="s">
        <v>539</v>
      </c>
      <c r="CG50" s="1318"/>
      <c r="CH50" s="1318"/>
      <c r="CI50" s="1318"/>
      <c r="CJ50" s="1318"/>
      <c r="CK50" s="1318"/>
      <c r="CL50" s="1318"/>
      <c r="CM50" s="1318"/>
      <c r="CN50" s="1318" t="s">
        <v>540</v>
      </c>
      <c r="CO50" s="1318"/>
      <c r="CP50" s="1318"/>
      <c r="CQ50" s="1318"/>
      <c r="CR50" s="1318"/>
      <c r="CS50" s="1318"/>
      <c r="CT50" s="1318"/>
      <c r="CU50" s="1318"/>
      <c r="CV50" s="1318" t="s">
        <v>541</v>
      </c>
      <c r="CW50" s="1318"/>
      <c r="CX50" s="1318"/>
      <c r="CY50" s="1318"/>
      <c r="CZ50" s="1318"/>
      <c r="DA50" s="1318"/>
      <c r="DB50" s="1318"/>
      <c r="DC50" s="1318"/>
    </row>
    <row r="51" spans="1:109" ht="13.5" customHeight="1" x14ac:dyDescent="0.2">
      <c r="B51" s="394"/>
      <c r="G51" s="1325"/>
      <c r="H51" s="1325"/>
      <c r="I51" s="1323"/>
      <c r="J51" s="1323"/>
      <c r="K51" s="1320"/>
      <c r="L51" s="1320"/>
      <c r="M51" s="1320"/>
      <c r="N51" s="1320"/>
      <c r="AM51" s="403"/>
      <c r="AN51" s="1321" t="s">
        <v>575</v>
      </c>
      <c r="AO51" s="1321"/>
      <c r="AP51" s="1321"/>
      <c r="AQ51" s="1321"/>
      <c r="AR51" s="1321"/>
      <c r="AS51" s="1321"/>
      <c r="AT51" s="1321"/>
      <c r="AU51" s="1321"/>
      <c r="AV51" s="1321"/>
      <c r="AW51" s="1321"/>
      <c r="AX51" s="1321"/>
      <c r="AY51" s="1321"/>
      <c r="AZ51" s="1321"/>
      <c r="BA51" s="1321"/>
      <c r="BB51" s="1321" t="s">
        <v>576</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19">
        <v>57.2</v>
      </c>
      <c r="BY51" s="1319"/>
      <c r="BZ51" s="1319"/>
      <c r="CA51" s="1319"/>
      <c r="CB51" s="1319"/>
      <c r="CC51" s="1319"/>
      <c r="CD51" s="1319"/>
      <c r="CE51" s="1319"/>
      <c r="CF51" s="1319">
        <v>50.7</v>
      </c>
      <c r="CG51" s="1319"/>
      <c r="CH51" s="1319"/>
      <c r="CI51" s="1319"/>
      <c r="CJ51" s="1319"/>
      <c r="CK51" s="1319"/>
      <c r="CL51" s="1319"/>
      <c r="CM51" s="1319"/>
      <c r="CN51" s="1319">
        <v>40.700000000000003</v>
      </c>
      <c r="CO51" s="1319"/>
      <c r="CP51" s="1319"/>
      <c r="CQ51" s="1319"/>
      <c r="CR51" s="1319"/>
      <c r="CS51" s="1319"/>
      <c r="CT51" s="1319"/>
      <c r="CU51" s="1319"/>
      <c r="CV51" s="1319">
        <v>32.4</v>
      </c>
      <c r="CW51" s="1319"/>
      <c r="CX51" s="1319"/>
      <c r="CY51" s="1319"/>
      <c r="CZ51" s="1319"/>
      <c r="DA51" s="1319"/>
      <c r="DB51" s="1319"/>
      <c r="DC51" s="1319"/>
    </row>
    <row r="52" spans="1:109" ht="13.2" x14ac:dyDescent="0.2">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ht="13.2" x14ac:dyDescent="0.2">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577</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19">
        <v>76.7</v>
      </c>
      <c r="BY53" s="1319"/>
      <c r="BZ53" s="1319"/>
      <c r="CA53" s="1319"/>
      <c r="CB53" s="1319"/>
      <c r="CC53" s="1319"/>
      <c r="CD53" s="1319"/>
      <c r="CE53" s="1319"/>
      <c r="CF53" s="1319">
        <v>79.2</v>
      </c>
      <c r="CG53" s="1319"/>
      <c r="CH53" s="1319"/>
      <c r="CI53" s="1319"/>
      <c r="CJ53" s="1319"/>
      <c r="CK53" s="1319"/>
      <c r="CL53" s="1319"/>
      <c r="CM53" s="1319"/>
      <c r="CN53" s="1319">
        <v>80.2</v>
      </c>
      <c r="CO53" s="1319"/>
      <c r="CP53" s="1319"/>
      <c r="CQ53" s="1319"/>
      <c r="CR53" s="1319"/>
      <c r="CS53" s="1319"/>
      <c r="CT53" s="1319"/>
      <c r="CU53" s="1319"/>
      <c r="CV53" s="1319">
        <v>81.099999999999994</v>
      </c>
      <c r="CW53" s="1319"/>
      <c r="CX53" s="1319"/>
      <c r="CY53" s="1319"/>
      <c r="CZ53" s="1319"/>
      <c r="DA53" s="1319"/>
      <c r="DB53" s="1319"/>
      <c r="DC53" s="1319"/>
    </row>
    <row r="54" spans="1:109" ht="13.2" x14ac:dyDescent="0.2">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ht="13.2" x14ac:dyDescent="0.2">
      <c r="A55" s="402"/>
      <c r="B55" s="394"/>
      <c r="G55" s="1314"/>
      <c r="H55" s="1314"/>
      <c r="I55" s="1314"/>
      <c r="J55" s="1314"/>
      <c r="K55" s="1320"/>
      <c r="L55" s="1320"/>
      <c r="M55" s="1320"/>
      <c r="N55" s="1320"/>
      <c r="AN55" s="1318" t="s">
        <v>578</v>
      </c>
      <c r="AO55" s="1318"/>
      <c r="AP55" s="1318"/>
      <c r="AQ55" s="1318"/>
      <c r="AR55" s="1318"/>
      <c r="AS55" s="1318"/>
      <c r="AT55" s="1318"/>
      <c r="AU55" s="1318"/>
      <c r="AV55" s="1318"/>
      <c r="AW55" s="1318"/>
      <c r="AX55" s="1318"/>
      <c r="AY55" s="1318"/>
      <c r="AZ55" s="1318"/>
      <c r="BA55" s="1318"/>
      <c r="BB55" s="1321" t="s">
        <v>576</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19">
        <v>13</v>
      </c>
      <c r="BY55" s="1319"/>
      <c r="BZ55" s="1319"/>
      <c r="CA55" s="1319"/>
      <c r="CB55" s="1319"/>
      <c r="CC55" s="1319"/>
      <c r="CD55" s="1319"/>
      <c r="CE55" s="1319"/>
      <c r="CF55" s="1319">
        <v>21</v>
      </c>
      <c r="CG55" s="1319"/>
      <c r="CH55" s="1319"/>
      <c r="CI55" s="1319"/>
      <c r="CJ55" s="1319"/>
      <c r="CK55" s="1319"/>
      <c r="CL55" s="1319"/>
      <c r="CM55" s="1319"/>
      <c r="CN55" s="1319">
        <v>20.2</v>
      </c>
      <c r="CO55" s="1319"/>
      <c r="CP55" s="1319"/>
      <c r="CQ55" s="1319"/>
      <c r="CR55" s="1319"/>
      <c r="CS55" s="1319"/>
      <c r="CT55" s="1319"/>
      <c r="CU55" s="1319"/>
      <c r="CV55" s="1319">
        <v>18.3</v>
      </c>
      <c r="CW55" s="1319"/>
      <c r="CX55" s="1319"/>
      <c r="CY55" s="1319"/>
      <c r="CZ55" s="1319"/>
      <c r="DA55" s="1319"/>
      <c r="DB55" s="1319"/>
      <c r="DC55" s="1319"/>
    </row>
    <row r="56" spans="1:109" ht="13.2" x14ac:dyDescent="0.2">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ht="13.2" x14ac:dyDescent="0.2">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577</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19">
        <v>53.4</v>
      </c>
      <c r="BY57" s="1319"/>
      <c r="BZ57" s="1319"/>
      <c r="CA57" s="1319"/>
      <c r="CB57" s="1319"/>
      <c r="CC57" s="1319"/>
      <c r="CD57" s="1319"/>
      <c r="CE57" s="1319"/>
      <c r="CF57" s="1319">
        <v>56.1</v>
      </c>
      <c r="CG57" s="1319"/>
      <c r="CH57" s="1319"/>
      <c r="CI57" s="1319"/>
      <c r="CJ57" s="1319"/>
      <c r="CK57" s="1319"/>
      <c r="CL57" s="1319"/>
      <c r="CM57" s="1319"/>
      <c r="CN57" s="1319">
        <v>58.1</v>
      </c>
      <c r="CO57" s="1319"/>
      <c r="CP57" s="1319"/>
      <c r="CQ57" s="1319"/>
      <c r="CR57" s="1319"/>
      <c r="CS57" s="1319"/>
      <c r="CT57" s="1319"/>
      <c r="CU57" s="1319"/>
      <c r="CV57" s="1319">
        <v>59.1</v>
      </c>
      <c r="CW57" s="1319"/>
      <c r="CX57" s="1319"/>
      <c r="CY57" s="1319"/>
      <c r="CZ57" s="1319"/>
      <c r="DA57" s="1319"/>
      <c r="DB57" s="1319"/>
      <c r="DC57" s="1319"/>
      <c r="DD57" s="407"/>
      <c r="DE57" s="406"/>
    </row>
    <row r="58" spans="1:109" s="402" customFormat="1" ht="13.2" x14ac:dyDescent="0.2">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579</v>
      </c>
    </row>
    <row r="64" spans="1:109" ht="13.2" x14ac:dyDescent="0.2">
      <c r="B64" s="394"/>
      <c r="G64" s="401"/>
      <c r="I64" s="414"/>
      <c r="J64" s="414"/>
      <c r="K64" s="414"/>
      <c r="L64" s="414"/>
      <c r="M64" s="414"/>
      <c r="N64" s="415"/>
      <c r="AM64" s="401"/>
      <c r="AN64" s="401" t="s">
        <v>572</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05" t="s">
        <v>580</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ht="13.2" x14ac:dyDescent="0.2">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ht="13.2" x14ac:dyDescent="0.2">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ht="13.2" x14ac:dyDescent="0.2">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ht="13.2" x14ac:dyDescent="0.2">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574</v>
      </c>
    </row>
    <row r="72" spans="2:107" ht="13.2" x14ac:dyDescent="0.2">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537</v>
      </c>
      <c r="BQ72" s="1318"/>
      <c r="BR72" s="1318"/>
      <c r="BS72" s="1318"/>
      <c r="BT72" s="1318"/>
      <c r="BU72" s="1318"/>
      <c r="BV72" s="1318"/>
      <c r="BW72" s="1318"/>
      <c r="BX72" s="1318" t="s">
        <v>538</v>
      </c>
      <c r="BY72" s="1318"/>
      <c r="BZ72" s="1318"/>
      <c r="CA72" s="1318"/>
      <c r="CB72" s="1318"/>
      <c r="CC72" s="1318"/>
      <c r="CD72" s="1318"/>
      <c r="CE72" s="1318"/>
      <c r="CF72" s="1318" t="s">
        <v>539</v>
      </c>
      <c r="CG72" s="1318"/>
      <c r="CH72" s="1318"/>
      <c r="CI72" s="1318"/>
      <c r="CJ72" s="1318"/>
      <c r="CK72" s="1318"/>
      <c r="CL72" s="1318"/>
      <c r="CM72" s="1318"/>
      <c r="CN72" s="1318" t="s">
        <v>540</v>
      </c>
      <c r="CO72" s="1318"/>
      <c r="CP72" s="1318"/>
      <c r="CQ72" s="1318"/>
      <c r="CR72" s="1318"/>
      <c r="CS72" s="1318"/>
      <c r="CT72" s="1318"/>
      <c r="CU72" s="1318"/>
      <c r="CV72" s="1318" t="s">
        <v>541</v>
      </c>
      <c r="CW72" s="1318"/>
      <c r="CX72" s="1318"/>
      <c r="CY72" s="1318"/>
      <c r="CZ72" s="1318"/>
      <c r="DA72" s="1318"/>
      <c r="DB72" s="1318"/>
      <c r="DC72" s="1318"/>
    </row>
    <row r="73" spans="2:107" ht="13.2" x14ac:dyDescent="0.2">
      <c r="B73" s="394"/>
      <c r="G73" s="1325"/>
      <c r="H73" s="1325"/>
      <c r="I73" s="1325"/>
      <c r="J73" s="1325"/>
      <c r="K73" s="1326"/>
      <c r="L73" s="1326"/>
      <c r="M73" s="1326"/>
      <c r="N73" s="1326"/>
      <c r="AM73" s="403"/>
      <c r="AN73" s="1321" t="s">
        <v>575</v>
      </c>
      <c r="AO73" s="1321"/>
      <c r="AP73" s="1321"/>
      <c r="AQ73" s="1321"/>
      <c r="AR73" s="1321"/>
      <c r="AS73" s="1321"/>
      <c r="AT73" s="1321"/>
      <c r="AU73" s="1321"/>
      <c r="AV73" s="1321"/>
      <c r="AW73" s="1321"/>
      <c r="AX73" s="1321"/>
      <c r="AY73" s="1321"/>
      <c r="AZ73" s="1321"/>
      <c r="BA73" s="1321"/>
      <c r="BB73" s="1321" t="s">
        <v>576</v>
      </c>
      <c r="BC73" s="1321"/>
      <c r="BD73" s="1321"/>
      <c r="BE73" s="1321"/>
      <c r="BF73" s="1321"/>
      <c r="BG73" s="1321"/>
      <c r="BH73" s="1321"/>
      <c r="BI73" s="1321"/>
      <c r="BJ73" s="1321"/>
      <c r="BK73" s="1321"/>
      <c r="BL73" s="1321"/>
      <c r="BM73" s="1321"/>
      <c r="BN73" s="1321"/>
      <c r="BO73" s="1321"/>
      <c r="BP73" s="1319">
        <v>68.5</v>
      </c>
      <c r="BQ73" s="1319"/>
      <c r="BR73" s="1319"/>
      <c r="BS73" s="1319"/>
      <c r="BT73" s="1319"/>
      <c r="BU73" s="1319"/>
      <c r="BV73" s="1319"/>
      <c r="BW73" s="1319"/>
      <c r="BX73" s="1319">
        <v>57.2</v>
      </c>
      <c r="BY73" s="1319"/>
      <c r="BZ73" s="1319"/>
      <c r="CA73" s="1319"/>
      <c r="CB73" s="1319"/>
      <c r="CC73" s="1319"/>
      <c r="CD73" s="1319"/>
      <c r="CE73" s="1319"/>
      <c r="CF73" s="1319">
        <v>50.7</v>
      </c>
      <c r="CG73" s="1319"/>
      <c r="CH73" s="1319"/>
      <c r="CI73" s="1319"/>
      <c r="CJ73" s="1319"/>
      <c r="CK73" s="1319"/>
      <c r="CL73" s="1319"/>
      <c r="CM73" s="1319"/>
      <c r="CN73" s="1319">
        <v>40.700000000000003</v>
      </c>
      <c r="CO73" s="1319"/>
      <c r="CP73" s="1319"/>
      <c r="CQ73" s="1319"/>
      <c r="CR73" s="1319"/>
      <c r="CS73" s="1319"/>
      <c r="CT73" s="1319"/>
      <c r="CU73" s="1319"/>
      <c r="CV73" s="1319">
        <v>32.4</v>
      </c>
      <c r="CW73" s="1319"/>
      <c r="CX73" s="1319"/>
      <c r="CY73" s="1319"/>
      <c r="CZ73" s="1319"/>
      <c r="DA73" s="1319"/>
      <c r="DB73" s="1319"/>
      <c r="DC73" s="1319"/>
    </row>
    <row r="74" spans="2:107" ht="13.2" x14ac:dyDescent="0.2">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ht="13.2" x14ac:dyDescent="0.2">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581</v>
      </c>
      <c r="BC75" s="1321"/>
      <c r="BD75" s="1321"/>
      <c r="BE75" s="1321"/>
      <c r="BF75" s="1321"/>
      <c r="BG75" s="1321"/>
      <c r="BH75" s="1321"/>
      <c r="BI75" s="1321"/>
      <c r="BJ75" s="1321"/>
      <c r="BK75" s="1321"/>
      <c r="BL75" s="1321"/>
      <c r="BM75" s="1321"/>
      <c r="BN75" s="1321"/>
      <c r="BO75" s="1321"/>
      <c r="BP75" s="1319">
        <v>5.7</v>
      </c>
      <c r="BQ75" s="1319"/>
      <c r="BR75" s="1319"/>
      <c r="BS75" s="1319"/>
      <c r="BT75" s="1319"/>
      <c r="BU75" s="1319"/>
      <c r="BV75" s="1319"/>
      <c r="BW75" s="1319"/>
      <c r="BX75" s="1319">
        <v>6.3</v>
      </c>
      <c r="BY75" s="1319"/>
      <c r="BZ75" s="1319"/>
      <c r="CA75" s="1319"/>
      <c r="CB75" s="1319"/>
      <c r="CC75" s="1319"/>
      <c r="CD75" s="1319"/>
      <c r="CE75" s="1319"/>
      <c r="CF75" s="1319">
        <v>6.2</v>
      </c>
      <c r="CG75" s="1319"/>
      <c r="CH75" s="1319"/>
      <c r="CI75" s="1319"/>
      <c r="CJ75" s="1319"/>
      <c r="CK75" s="1319"/>
      <c r="CL75" s="1319"/>
      <c r="CM75" s="1319"/>
      <c r="CN75" s="1319">
        <v>6.7</v>
      </c>
      <c r="CO75" s="1319"/>
      <c r="CP75" s="1319"/>
      <c r="CQ75" s="1319"/>
      <c r="CR75" s="1319"/>
      <c r="CS75" s="1319"/>
      <c r="CT75" s="1319"/>
      <c r="CU75" s="1319"/>
      <c r="CV75" s="1319">
        <v>6.5</v>
      </c>
      <c r="CW75" s="1319"/>
      <c r="CX75" s="1319"/>
      <c r="CY75" s="1319"/>
      <c r="CZ75" s="1319"/>
      <c r="DA75" s="1319"/>
      <c r="DB75" s="1319"/>
      <c r="DC75" s="1319"/>
    </row>
    <row r="76" spans="2:107" ht="13.2" x14ac:dyDescent="0.2">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ht="13.2" x14ac:dyDescent="0.2">
      <c r="B77" s="394"/>
      <c r="G77" s="1314"/>
      <c r="H77" s="1314"/>
      <c r="I77" s="1314"/>
      <c r="J77" s="1314"/>
      <c r="K77" s="1326"/>
      <c r="L77" s="1326"/>
      <c r="M77" s="1326"/>
      <c r="N77" s="1326"/>
      <c r="AN77" s="1318" t="s">
        <v>578</v>
      </c>
      <c r="AO77" s="1318"/>
      <c r="AP77" s="1318"/>
      <c r="AQ77" s="1318"/>
      <c r="AR77" s="1318"/>
      <c r="AS77" s="1318"/>
      <c r="AT77" s="1318"/>
      <c r="AU77" s="1318"/>
      <c r="AV77" s="1318"/>
      <c r="AW77" s="1318"/>
      <c r="AX77" s="1318"/>
      <c r="AY77" s="1318"/>
      <c r="AZ77" s="1318"/>
      <c r="BA77" s="1318"/>
      <c r="BB77" s="1321" t="s">
        <v>576</v>
      </c>
      <c r="BC77" s="1321"/>
      <c r="BD77" s="1321"/>
      <c r="BE77" s="1321"/>
      <c r="BF77" s="1321"/>
      <c r="BG77" s="1321"/>
      <c r="BH77" s="1321"/>
      <c r="BI77" s="1321"/>
      <c r="BJ77" s="1321"/>
      <c r="BK77" s="1321"/>
      <c r="BL77" s="1321"/>
      <c r="BM77" s="1321"/>
      <c r="BN77" s="1321"/>
      <c r="BO77" s="1321"/>
      <c r="BP77" s="1319">
        <v>20.3</v>
      </c>
      <c r="BQ77" s="1319"/>
      <c r="BR77" s="1319"/>
      <c r="BS77" s="1319"/>
      <c r="BT77" s="1319"/>
      <c r="BU77" s="1319"/>
      <c r="BV77" s="1319"/>
      <c r="BW77" s="1319"/>
      <c r="BX77" s="1319">
        <v>13</v>
      </c>
      <c r="BY77" s="1319"/>
      <c r="BZ77" s="1319"/>
      <c r="CA77" s="1319"/>
      <c r="CB77" s="1319"/>
      <c r="CC77" s="1319"/>
      <c r="CD77" s="1319"/>
      <c r="CE77" s="1319"/>
      <c r="CF77" s="1319">
        <v>21</v>
      </c>
      <c r="CG77" s="1319"/>
      <c r="CH77" s="1319"/>
      <c r="CI77" s="1319"/>
      <c r="CJ77" s="1319"/>
      <c r="CK77" s="1319"/>
      <c r="CL77" s="1319"/>
      <c r="CM77" s="1319"/>
      <c r="CN77" s="1319">
        <v>20.2</v>
      </c>
      <c r="CO77" s="1319"/>
      <c r="CP77" s="1319"/>
      <c r="CQ77" s="1319"/>
      <c r="CR77" s="1319"/>
      <c r="CS77" s="1319"/>
      <c r="CT77" s="1319"/>
      <c r="CU77" s="1319"/>
      <c r="CV77" s="1319">
        <v>18.3</v>
      </c>
      <c r="CW77" s="1319"/>
      <c r="CX77" s="1319"/>
      <c r="CY77" s="1319"/>
      <c r="CZ77" s="1319"/>
      <c r="DA77" s="1319"/>
      <c r="DB77" s="1319"/>
      <c r="DC77" s="1319"/>
    </row>
    <row r="78" spans="2:107" ht="13.2" x14ac:dyDescent="0.2">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ht="13.2" x14ac:dyDescent="0.2">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581</v>
      </c>
      <c r="BC79" s="1321"/>
      <c r="BD79" s="1321"/>
      <c r="BE79" s="1321"/>
      <c r="BF79" s="1321"/>
      <c r="BG79" s="1321"/>
      <c r="BH79" s="1321"/>
      <c r="BI79" s="1321"/>
      <c r="BJ79" s="1321"/>
      <c r="BK79" s="1321"/>
      <c r="BL79" s="1321"/>
      <c r="BM79" s="1321"/>
      <c r="BN79" s="1321"/>
      <c r="BO79" s="1321"/>
      <c r="BP79" s="1319">
        <v>7.7</v>
      </c>
      <c r="BQ79" s="1319"/>
      <c r="BR79" s="1319"/>
      <c r="BS79" s="1319"/>
      <c r="BT79" s="1319"/>
      <c r="BU79" s="1319"/>
      <c r="BV79" s="1319"/>
      <c r="BW79" s="1319"/>
      <c r="BX79" s="1319">
        <v>6.8</v>
      </c>
      <c r="BY79" s="1319"/>
      <c r="BZ79" s="1319"/>
      <c r="CA79" s="1319"/>
      <c r="CB79" s="1319"/>
      <c r="CC79" s="1319"/>
      <c r="CD79" s="1319"/>
      <c r="CE79" s="1319"/>
      <c r="CF79" s="1319">
        <v>6.8</v>
      </c>
      <c r="CG79" s="1319"/>
      <c r="CH79" s="1319"/>
      <c r="CI79" s="1319"/>
      <c r="CJ79" s="1319"/>
      <c r="CK79" s="1319"/>
      <c r="CL79" s="1319"/>
      <c r="CM79" s="1319"/>
      <c r="CN79" s="1319">
        <v>6.8</v>
      </c>
      <c r="CO79" s="1319"/>
      <c r="CP79" s="1319"/>
      <c r="CQ79" s="1319"/>
      <c r="CR79" s="1319"/>
      <c r="CS79" s="1319"/>
      <c r="CT79" s="1319"/>
      <c r="CU79" s="1319"/>
      <c r="CV79" s="1319">
        <v>6.8</v>
      </c>
      <c r="CW79" s="1319"/>
      <c r="CX79" s="1319"/>
      <c r="CY79" s="1319"/>
      <c r="CZ79" s="1319"/>
      <c r="DA79" s="1319"/>
      <c r="DB79" s="1319"/>
      <c r="DC79" s="1319"/>
    </row>
    <row r="80" spans="2:107" ht="13.2" x14ac:dyDescent="0.2">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ygsTWI69yeZbKR2QgIdJ4vYeKLjVEKHSjlYqS6jdy9lDcjwfbCRgowXn6W4dvosjPiUjWkgR1QcwCLeqyJsV5Q==" saltValue="K3k3Q5k+urV72e02yckwC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483</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ILRu6DDY766xN6fHJIyUvPVPfvVSyvi/HgGO4oL2fp9LX4uMFS862Qg5UddAehIVppwZGlkfa2zTnDPHCgbRlg==" saltValue="TKUy4Y1whWOSS8q4q95hh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483</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Vj/g02ND2IZradLgdSsqbWLYWkO/JxsiaejfzplkCgix+XnAYQHbGjvDjgWMsaLXMVTVl5jWfVmtRKwxwublfw==" saltValue="+cQcpbDgAKL/y8uyl5abD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534</v>
      </c>
      <c r="G2" s="156"/>
      <c r="H2" s="157"/>
    </row>
    <row r="3" spans="1:8" x14ac:dyDescent="0.2">
      <c r="A3" s="153" t="s">
        <v>527</v>
      </c>
      <c r="B3" s="158"/>
      <c r="C3" s="159"/>
      <c r="D3" s="160">
        <v>19053</v>
      </c>
      <c r="E3" s="161"/>
      <c r="F3" s="162">
        <v>53292</v>
      </c>
      <c r="G3" s="163"/>
      <c r="H3" s="164"/>
    </row>
    <row r="4" spans="1:8" x14ac:dyDescent="0.2">
      <c r="A4" s="165"/>
      <c r="B4" s="166"/>
      <c r="C4" s="167"/>
      <c r="D4" s="168">
        <v>7850</v>
      </c>
      <c r="E4" s="169"/>
      <c r="F4" s="170">
        <v>28900</v>
      </c>
      <c r="G4" s="171"/>
      <c r="H4" s="172"/>
    </row>
    <row r="5" spans="1:8" x14ac:dyDescent="0.2">
      <c r="A5" s="153" t="s">
        <v>529</v>
      </c>
      <c r="B5" s="158"/>
      <c r="C5" s="159"/>
      <c r="D5" s="160">
        <v>17502</v>
      </c>
      <c r="E5" s="161"/>
      <c r="F5" s="162">
        <v>49919</v>
      </c>
      <c r="G5" s="163"/>
      <c r="H5" s="164"/>
    </row>
    <row r="6" spans="1:8" x14ac:dyDescent="0.2">
      <c r="A6" s="165"/>
      <c r="B6" s="166"/>
      <c r="C6" s="167"/>
      <c r="D6" s="168">
        <v>8995</v>
      </c>
      <c r="E6" s="169"/>
      <c r="F6" s="170">
        <v>26398</v>
      </c>
      <c r="G6" s="171"/>
      <c r="H6" s="172"/>
    </row>
    <row r="7" spans="1:8" x14ac:dyDescent="0.2">
      <c r="A7" s="153" t="s">
        <v>530</v>
      </c>
      <c r="B7" s="158"/>
      <c r="C7" s="159"/>
      <c r="D7" s="160">
        <v>10388</v>
      </c>
      <c r="E7" s="161"/>
      <c r="F7" s="162">
        <v>47738</v>
      </c>
      <c r="G7" s="163"/>
      <c r="H7" s="164"/>
    </row>
    <row r="8" spans="1:8" x14ac:dyDescent="0.2">
      <c r="A8" s="165"/>
      <c r="B8" s="166"/>
      <c r="C8" s="167"/>
      <c r="D8" s="168">
        <v>7322</v>
      </c>
      <c r="E8" s="169"/>
      <c r="F8" s="170">
        <v>24937</v>
      </c>
      <c r="G8" s="171"/>
      <c r="H8" s="172"/>
    </row>
    <row r="9" spans="1:8" x14ac:dyDescent="0.2">
      <c r="A9" s="153" t="s">
        <v>531</v>
      </c>
      <c r="B9" s="158"/>
      <c r="C9" s="159"/>
      <c r="D9" s="160">
        <v>18397</v>
      </c>
      <c r="E9" s="161"/>
      <c r="F9" s="162">
        <v>52191</v>
      </c>
      <c r="G9" s="163"/>
      <c r="H9" s="164"/>
    </row>
    <row r="10" spans="1:8" x14ac:dyDescent="0.2">
      <c r="A10" s="165"/>
      <c r="B10" s="166"/>
      <c r="C10" s="167"/>
      <c r="D10" s="168">
        <v>12611</v>
      </c>
      <c r="E10" s="169"/>
      <c r="F10" s="170">
        <v>24843</v>
      </c>
      <c r="G10" s="171"/>
      <c r="H10" s="172"/>
    </row>
    <row r="11" spans="1:8" x14ac:dyDescent="0.2">
      <c r="A11" s="153" t="s">
        <v>532</v>
      </c>
      <c r="B11" s="158"/>
      <c r="C11" s="159"/>
      <c r="D11" s="160">
        <v>11584</v>
      </c>
      <c r="E11" s="161"/>
      <c r="F11" s="162">
        <v>47387</v>
      </c>
      <c r="G11" s="163"/>
      <c r="H11" s="164"/>
    </row>
    <row r="12" spans="1:8" x14ac:dyDescent="0.2">
      <c r="A12" s="165"/>
      <c r="B12" s="166"/>
      <c r="C12" s="173"/>
      <c r="D12" s="168">
        <v>9837</v>
      </c>
      <c r="E12" s="169"/>
      <c r="F12" s="170">
        <v>24928</v>
      </c>
      <c r="G12" s="171"/>
      <c r="H12" s="172"/>
    </row>
    <row r="13" spans="1:8" x14ac:dyDescent="0.2">
      <c r="A13" s="153"/>
      <c r="B13" s="158"/>
      <c r="C13" s="174"/>
      <c r="D13" s="175">
        <v>15385</v>
      </c>
      <c r="E13" s="176"/>
      <c r="F13" s="177">
        <v>50105</v>
      </c>
      <c r="G13" s="178"/>
      <c r="H13" s="164"/>
    </row>
    <row r="14" spans="1:8" x14ac:dyDescent="0.2">
      <c r="A14" s="165"/>
      <c r="B14" s="166"/>
      <c r="C14" s="167"/>
      <c r="D14" s="168">
        <v>9323</v>
      </c>
      <c r="E14" s="169"/>
      <c r="F14" s="170">
        <v>26001</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4.71</v>
      </c>
      <c r="C19" s="179">
        <f>ROUND(VALUE(SUBSTITUTE(実質収支比率等に係る経年分析!G$48,"▲","-")),2)</f>
        <v>3.9</v>
      </c>
      <c r="D19" s="179">
        <f>ROUND(VALUE(SUBSTITUTE(実質収支比率等に係る経年分析!H$48,"▲","-")),2)</f>
        <v>3.94</v>
      </c>
      <c r="E19" s="179">
        <f>ROUND(VALUE(SUBSTITUTE(実質収支比率等に係る経年分析!I$48,"▲","-")),2)</f>
        <v>4.57</v>
      </c>
      <c r="F19" s="179">
        <f>ROUND(VALUE(SUBSTITUTE(実質収支比率等に係る経年分析!J$48,"▲","-")),2)</f>
        <v>4.37</v>
      </c>
    </row>
    <row r="20" spans="1:11" x14ac:dyDescent="0.2">
      <c r="A20" s="179" t="s">
        <v>55</v>
      </c>
      <c r="B20" s="179">
        <f>ROUND(VALUE(SUBSTITUTE(実質収支比率等に係る経年分析!F$47,"▲","-")),2)</f>
        <v>3.75</v>
      </c>
      <c r="C20" s="179">
        <f>ROUND(VALUE(SUBSTITUTE(実質収支比率等に係る経年分析!G$47,"▲","-")),2)</f>
        <v>5.08</v>
      </c>
      <c r="D20" s="179">
        <f>ROUND(VALUE(SUBSTITUTE(実質収支比率等に係る経年分析!H$47,"▲","-")),2)</f>
        <v>8.06</v>
      </c>
      <c r="E20" s="179">
        <f>ROUND(VALUE(SUBSTITUTE(実質収支比率等に係る経年分析!I$47,"▲","-")),2)</f>
        <v>13.97</v>
      </c>
      <c r="F20" s="179">
        <f>ROUND(VALUE(SUBSTITUTE(実質収支比率等に係る経年分析!J$47,"▲","-")),2)</f>
        <v>15.24</v>
      </c>
    </row>
    <row r="21" spans="1:11" x14ac:dyDescent="0.2">
      <c r="A21" s="179" t="s">
        <v>56</v>
      </c>
      <c r="B21" s="179">
        <f>IF(ISNUMBER(VALUE(SUBSTITUTE(実質収支比率等に係る経年分析!F$49,"▲","-"))),ROUND(VALUE(SUBSTITUTE(実質収支比率等に係る経年分析!F$49,"▲","-")),2),NA())</f>
        <v>-0.85</v>
      </c>
      <c r="C21" s="179">
        <f>IF(ISNUMBER(VALUE(SUBSTITUTE(実質収支比率等に係る経年分析!G$49,"▲","-"))),ROUND(VALUE(SUBSTITUTE(実質収支比率等に係る経年分析!G$49,"▲","-")),2),NA())</f>
        <v>0.71</v>
      </c>
      <c r="D21" s="179">
        <f>IF(ISNUMBER(VALUE(SUBSTITUTE(実質収支比率等に係る経年分析!H$49,"▲","-"))),ROUND(VALUE(SUBSTITUTE(実質収支比率等に係る経年分析!H$49,"▲","-")),2),NA())</f>
        <v>2.93</v>
      </c>
      <c r="E21" s="179">
        <f>IF(ISNUMBER(VALUE(SUBSTITUTE(実質収支比率等に係る経年分析!I$49,"▲","-"))),ROUND(VALUE(SUBSTITUTE(実質収支比率等に係る経年分析!I$49,"▲","-")),2),NA())</f>
        <v>7.07</v>
      </c>
      <c r="F21" s="179">
        <f>IF(ISNUMBER(VALUE(SUBSTITUTE(実質収支比率等に係る経年分析!J$49,"▲","-"))),ROUND(VALUE(SUBSTITUTE(実質収支比率等に係る経年分析!J$49,"▲","-")),2),NA())</f>
        <v>0.61</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2">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2">
      <c r="A31" s="180" t="e">
        <f>IF(連結実質赤字比率に係る赤字・黒字の構成分析!C$39="",NA(),連結実質赤字比率に係る赤字・黒字の構成分析!C$39)</f>
        <v>#N/A</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#VALUE!</v>
      </c>
      <c r="K31" s="180" t="e">
        <f>IF(ROUND(VALUE(SUBSTITUTE(連結実質赤字比率に係る赤字・黒字の構成分析!J$39,"▲", "-")), 2) &gt;= 0, ABS(ROUND(VALUE(SUBSTITUTE(連結実質赤字比率に係る赤字・黒字の構成分析!J$39,"▲", "-")), 2)), NA())</f>
        <v>#VALUE!</v>
      </c>
    </row>
    <row r="32" spans="1:11" x14ac:dyDescent="0.2">
      <c r="A32" s="180" t="str">
        <f>IF(連結実質赤字比率に係る赤字・黒字の構成分析!C$38="",NA(),連結実質赤字比率に係る赤字・黒字の構成分析!C$38)</f>
        <v>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0.27</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0.14000000000000001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0.09</v>
      </c>
    </row>
    <row r="33" spans="1:16" x14ac:dyDescent="0.2">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3.04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1.1499999999999999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3.92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2.3199999999999998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0.37</v>
      </c>
    </row>
    <row r="34" spans="1:16" x14ac:dyDescent="0.2">
      <c r="A34" s="180" t="str">
        <f>IF(連結実質赤字比率に係る赤字・黒字の構成分析!C$36="",NA(),連結実質赤字比率に係る赤字・黒字の構成分析!C$36)</f>
        <v>後期高齢者医療特別会計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0.53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0.53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1.18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0.59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0.41</v>
      </c>
    </row>
    <row r="35" spans="1:16" x14ac:dyDescent="0.2">
      <c r="A35" s="180" t="str">
        <f>IF(連結実質赤字比率に係る赤字・黒字の構成分析!C$35="",NA(),連結実質赤字比率に係る赤字・黒字の構成分析!C$35)</f>
        <v>介護保険特別会計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0.55000000000000004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1.53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0.96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1.33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0.97</v>
      </c>
    </row>
    <row r="36" spans="1:16" x14ac:dyDescent="0.2">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3.93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4.5599999999999996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4.3600000000000003</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705</v>
      </c>
      <c r="E42" s="181"/>
      <c r="F42" s="181"/>
      <c r="G42" s="181">
        <f>'実質公債費比率（分子）の構造'!L$52</f>
        <v>645</v>
      </c>
      <c r="H42" s="181"/>
      <c r="I42" s="181"/>
      <c r="J42" s="181">
        <f>'実質公債費比率（分子）の構造'!M$52</f>
        <v>665</v>
      </c>
      <c r="K42" s="181"/>
      <c r="L42" s="181"/>
      <c r="M42" s="181">
        <f>'実質公債費比率（分子）の構造'!N$52</f>
        <v>693</v>
      </c>
      <c r="N42" s="181"/>
      <c r="O42" s="181"/>
      <c r="P42" s="181">
        <f>'実質公債費比率（分子）の構造'!O$52</f>
        <v>707</v>
      </c>
    </row>
    <row r="43" spans="1:16" x14ac:dyDescent="0.2">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2">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2">
      <c r="A46" s="181" t="s">
        <v>67</v>
      </c>
      <c r="B46" s="181">
        <f>'実質公債費比率（分子）の構造'!K$48</f>
        <v>336</v>
      </c>
      <c r="C46" s="181"/>
      <c r="D46" s="181"/>
      <c r="E46" s="181">
        <f>'実質公債費比率（分子）の構造'!L$48</f>
        <v>362</v>
      </c>
      <c r="F46" s="181"/>
      <c r="G46" s="181"/>
      <c r="H46" s="181">
        <f>'実質公債費比率（分子）の構造'!M$48</f>
        <v>342</v>
      </c>
      <c r="I46" s="181"/>
      <c r="J46" s="181"/>
      <c r="K46" s="181">
        <f>'実質公債費比率（分子）の構造'!N$48</f>
        <v>373</v>
      </c>
      <c r="L46" s="181"/>
      <c r="M46" s="181"/>
      <c r="N46" s="181">
        <f>'実質公債費比率（分子）の構造'!O$48</f>
        <v>364</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636</v>
      </c>
      <c r="C49" s="181"/>
      <c r="D49" s="181"/>
      <c r="E49" s="181">
        <f>'実質公債費比率（分子）の構造'!L$45</f>
        <v>623</v>
      </c>
      <c r="F49" s="181"/>
      <c r="G49" s="181"/>
      <c r="H49" s="181">
        <f>'実質公債費比率（分子）の構造'!M$45</f>
        <v>646</v>
      </c>
      <c r="I49" s="181"/>
      <c r="J49" s="181"/>
      <c r="K49" s="181">
        <f>'実質公債費比率（分子）の構造'!N$45</f>
        <v>674</v>
      </c>
      <c r="L49" s="181"/>
      <c r="M49" s="181"/>
      <c r="N49" s="181">
        <f>'実質公債費比率（分子）の構造'!O$45</f>
        <v>652</v>
      </c>
      <c r="O49" s="181"/>
      <c r="P49" s="181"/>
    </row>
    <row r="50" spans="1:16" x14ac:dyDescent="0.2">
      <c r="A50" s="181" t="s">
        <v>71</v>
      </c>
      <c r="B50" s="181" t="e">
        <f>NA()</f>
        <v>#N/A</v>
      </c>
      <c r="C50" s="181">
        <f>IF(ISNUMBER('実質公債費比率（分子）の構造'!K$53),'実質公債費比率（分子）の構造'!K$53,NA())</f>
        <v>267</v>
      </c>
      <c r="D50" s="181" t="e">
        <f>NA()</f>
        <v>#N/A</v>
      </c>
      <c r="E50" s="181" t="e">
        <f>NA()</f>
        <v>#N/A</v>
      </c>
      <c r="F50" s="181">
        <f>IF(ISNUMBER('実質公債費比率（分子）の構造'!L$53),'実質公債費比率（分子）の構造'!L$53,NA())</f>
        <v>340</v>
      </c>
      <c r="G50" s="181" t="e">
        <f>NA()</f>
        <v>#N/A</v>
      </c>
      <c r="H50" s="181" t="e">
        <f>NA()</f>
        <v>#N/A</v>
      </c>
      <c r="I50" s="181">
        <f>IF(ISNUMBER('実質公債費比率（分子）の構造'!M$53),'実質公債費比率（分子）の構造'!M$53,NA())</f>
        <v>323</v>
      </c>
      <c r="J50" s="181" t="e">
        <f>NA()</f>
        <v>#N/A</v>
      </c>
      <c r="K50" s="181" t="e">
        <f>NA()</f>
        <v>#N/A</v>
      </c>
      <c r="L50" s="181">
        <f>IF(ISNUMBER('実質公債費比率（分子）の構造'!N$53),'実質公債費比率（分子）の構造'!N$53,NA())</f>
        <v>354</v>
      </c>
      <c r="M50" s="181" t="e">
        <f>NA()</f>
        <v>#N/A</v>
      </c>
      <c r="N50" s="181" t="e">
        <f>NA()</f>
        <v>#N/A</v>
      </c>
      <c r="O50" s="181">
        <f>IF(ISNUMBER('実質公債費比率（分子）の構造'!O$53),'実質公債費比率（分子）の構造'!O$53,NA())</f>
        <v>309</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9123</v>
      </c>
      <c r="E56" s="180"/>
      <c r="F56" s="180"/>
      <c r="G56" s="180">
        <f>'将来負担比率（分子）の構造'!J$52</f>
        <v>9166</v>
      </c>
      <c r="H56" s="180"/>
      <c r="I56" s="180"/>
      <c r="J56" s="180">
        <f>'将来負担比率（分子）の構造'!K$52</f>
        <v>9217</v>
      </c>
      <c r="K56" s="180"/>
      <c r="L56" s="180"/>
      <c r="M56" s="180">
        <f>'将来負担比率（分子）の構造'!L$52</f>
        <v>8976</v>
      </c>
      <c r="N56" s="180"/>
      <c r="O56" s="180"/>
      <c r="P56" s="180">
        <f>'将来負担比率（分子）の構造'!M$52</f>
        <v>8914</v>
      </c>
    </row>
    <row r="57" spans="1:16" x14ac:dyDescent="0.2">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2">
      <c r="A58" s="180" t="s">
        <v>41</v>
      </c>
      <c r="B58" s="180"/>
      <c r="C58" s="180"/>
      <c r="D58" s="180">
        <f>'将来負担比率（分子）の構造'!I$50</f>
        <v>720</v>
      </c>
      <c r="E58" s="180"/>
      <c r="F58" s="180"/>
      <c r="G58" s="180">
        <f>'将来負担比率（分子）の構造'!J$50</f>
        <v>891</v>
      </c>
      <c r="H58" s="180"/>
      <c r="I58" s="180"/>
      <c r="J58" s="180">
        <f>'将来負担比率（分子）の構造'!K$50</f>
        <v>1063</v>
      </c>
      <c r="K58" s="180"/>
      <c r="L58" s="180"/>
      <c r="M58" s="180">
        <f>'将来負担比率（分子）の構造'!L$50</f>
        <v>1676</v>
      </c>
      <c r="N58" s="180"/>
      <c r="O58" s="180"/>
      <c r="P58" s="180">
        <f>'将来負担比率（分子）の構造'!M$50</f>
        <v>1914</v>
      </c>
    </row>
    <row r="59" spans="1:16" x14ac:dyDescent="0.2">
      <c r="A59" s="180" t="s">
        <v>39</v>
      </c>
      <c r="B59" s="180">
        <f>'将来負担比率（分子）の構造'!I$49</f>
        <v>1</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35</v>
      </c>
      <c r="B62" s="180">
        <f>'将来負担比率（分子）の構造'!I$45</f>
        <v>1442</v>
      </c>
      <c r="C62" s="180"/>
      <c r="D62" s="180"/>
      <c r="E62" s="180">
        <f>'将来負担比率（分子）の構造'!J$45</f>
        <v>1307</v>
      </c>
      <c r="F62" s="180"/>
      <c r="G62" s="180"/>
      <c r="H62" s="180">
        <f>'将来負担比率（分子）の構造'!K$45</f>
        <v>1302</v>
      </c>
      <c r="I62" s="180"/>
      <c r="J62" s="180"/>
      <c r="K62" s="180">
        <f>'将来負担比率（分子）の構造'!L$45</f>
        <v>1285</v>
      </c>
      <c r="L62" s="180"/>
      <c r="M62" s="180"/>
      <c r="N62" s="180">
        <f>'将来負担比率（分子）の構造'!M$45</f>
        <v>1232</v>
      </c>
      <c r="O62" s="180"/>
      <c r="P62" s="180"/>
    </row>
    <row r="63" spans="1:16" x14ac:dyDescent="0.2">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2">
      <c r="A64" s="180" t="s">
        <v>33</v>
      </c>
      <c r="B64" s="180">
        <f>'将来負担比率（分子）の構造'!I$43</f>
        <v>4325</v>
      </c>
      <c r="C64" s="180"/>
      <c r="D64" s="180"/>
      <c r="E64" s="180">
        <f>'将来負担比率（分子）の構造'!J$43</f>
        <v>4326</v>
      </c>
      <c r="F64" s="180"/>
      <c r="G64" s="180"/>
      <c r="H64" s="180">
        <f>'将来負担比率（分子）の構造'!K$43</f>
        <v>4364</v>
      </c>
      <c r="I64" s="180"/>
      <c r="J64" s="180"/>
      <c r="K64" s="180">
        <f>'将来負担比率（分子）の構造'!L$43</f>
        <v>4388</v>
      </c>
      <c r="L64" s="180"/>
      <c r="M64" s="180"/>
      <c r="N64" s="180">
        <f>'将来負担比率（分子）の構造'!M$43</f>
        <v>4125</v>
      </c>
      <c r="O64" s="180"/>
      <c r="P64" s="180"/>
    </row>
    <row r="65" spans="1:16" x14ac:dyDescent="0.2">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2">
      <c r="A66" s="180" t="s">
        <v>31</v>
      </c>
      <c r="B66" s="180">
        <f>'将来負担比率（分子）の構造'!I$41</f>
        <v>7400</v>
      </c>
      <c r="C66" s="180"/>
      <c r="D66" s="180"/>
      <c r="E66" s="180">
        <f>'将来負担比率（分子）の構造'!J$41</f>
        <v>7304</v>
      </c>
      <c r="F66" s="180"/>
      <c r="G66" s="180"/>
      <c r="H66" s="180">
        <f>'将来負担比率（分子）の構造'!K$41</f>
        <v>7131</v>
      </c>
      <c r="I66" s="180"/>
      <c r="J66" s="180"/>
      <c r="K66" s="180">
        <f>'将来負担比率（分子）の構造'!L$41</f>
        <v>7089</v>
      </c>
      <c r="L66" s="180"/>
      <c r="M66" s="180"/>
      <c r="N66" s="180">
        <f>'将来負担比率（分子）の構造'!M$41</f>
        <v>7104</v>
      </c>
      <c r="O66" s="180"/>
      <c r="P66" s="180"/>
    </row>
    <row r="67" spans="1:16" x14ac:dyDescent="0.2">
      <c r="A67" s="180" t="s">
        <v>75</v>
      </c>
      <c r="B67" s="180" t="e">
        <f>NA()</f>
        <v>#N/A</v>
      </c>
      <c r="C67" s="180">
        <f>IF(ISNUMBER('将来負担比率（分子）の構造'!I$53), IF('将来負担比率（分子）の構造'!I$53 &lt; 0, 0, '将来負担比率（分子）の構造'!I$53), NA())</f>
        <v>3325</v>
      </c>
      <c r="D67" s="180" t="e">
        <f>NA()</f>
        <v>#N/A</v>
      </c>
      <c r="E67" s="180" t="e">
        <f>NA()</f>
        <v>#N/A</v>
      </c>
      <c r="F67" s="180">
        <f>IF(ISNUMBER('将来負担比率（分子）の構造'!J$53), IF('将来負担比率（分子）の構造'!J$53 &lt; 0, 0, '将来負担比率（分子）の構造'!J$53), NA())</f>
        <v>2879</v>
      </c>
      <c r="G67" s="180" t="e">
        <f>NA()</f>
        <v>#N/A</v>
      </c>
      <c r="H67" s="180" t="e">
        <f>NA()</f>
        <v>#N/A</v>
      </c>
      <c r="I67" s="180">
        <f>IF(ISNUMBER('将来負担比率（分子）の構造'!K$53), IF('将来負担比率（分子）の構造'!K$53 &lt; 0, 0, '将来負担比率（分子）の構造'!K$53), NA())</f>
        <v>2517</v>
      </c>
      <c r="J67" s="180" t="e">
        <f>NA()</f>
        <v>#N/A</v>
      </c>
      <c r="K67" s="180" t="e">
        <f>NA()</f>
        <v>#N/A</v>
      </c>
      <c r="L67" s="180">
        <f>IF(ISNUMBER('将来負担比率（分子）の構造'!L$53), IF('将来負担比率（分子）の構造'!L$53 &lt; 0, 0, '将来負担比率（分子）の構造'!L$53), NA())</f>
        <v>2112</v>
      </c>
      <c r="M67" s="180" t="e">
        <f>NA()</f>
        <v>#N/A</v>
      </c>
      <c r="N67" s="180" t="e">
        <f>NA()</f>
        <v>#N/A</v>
      </c>
      <c r="O67" s="180">
        <f>IF(ISNUMBER('将来負担比率（分子）の構造'!M$53), IF('将来負担比率（分子）の構造'!M$53 &lt; 0, 0, '将来負担比率（分子）の構造'!M$53), NA())</f>
        <v>1633</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453</v>
      </c>
      <c r="C72" s="184">
        <f>基金残高に係る経年分析!G55</f>
        <v>821</v>
      </c>
      <c r="D72" s="184">
        <f>基金残高に係る経年分析!H55</f>
        <v>874</v>
      </c>
    </row>
    <row r="73" spans="1:16" x14ac:dyDescent="0.2">
      <c r="A73" s="183" t="s">
        <v>78</v>
      </c>
      <c r="B73" s="184" t="str">
        <f>基金残高に係る経年分析!F56</f>
        <v>-</v>
      </c>
      <c r="C73" s="184" t="str">
        <f>基金残高に係る経年分析!G56</f>
        <v>-</v>
      </c>
      <c r="D73" s="184" t="str">
        <f>基金残高に係る経年分析!H56</f>
        <v>-</v>
      </c>
    </row>
    <row r="74" spans="1:16" x14ac:dyDescent="0.2">
      <c r="A74" s="183" t="s">
        <v>79</v>
      </c>
      <c r="B74" s="184">
        <f>基金残高に係る経年分析!F57</f>
        <v>312</v>
      </c>
      <c r="C74" s="184">
        <f>基金残高に係る経年分析!G57</f>
        <v>435</v>
      </c>
      <c r="D74" s="184">
        <f>基金残高に係る経年分析!H57</f>
        <v>569</v>
      </c>
    </row>
  </sheetData>
  <sheetProtection algorithmName="SHA-512" hashValue="owJs4E+Pi6rOCMYyre9TkVwS7gDDST5qSsQd1wHCrobmsoKBzHsFCzKsj/LQ5SQrK+gDHJpwQPMwc+KomQ5TXg==" saltValue="A7D1C+y/5jJxABv743zNB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213</v>
      </c>
      <c r="DI1" s="794"/>
      <c r="DJ1" s="794"/>
      <c r="DK1" s="794"/>
      <c r="DL1" s="794"/>
      <c r="DM1" s="794"/>
      <c r="DN1" s="795"/>
      <c r="DO1" s="225"/>
      <c r="DP1" s="793" t="s">
        <v>214</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2">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735" t="s">
        <v>216</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217</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218</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2">
      <c r="B4" s="735" t="s">
        <v>1</v>
      </c>
      <c r="C4" s="736"/>
      <c r="D4" s="736"/>
      <c r="E4" s="736"/>
      <c r="F4" s="736"/>
      <c r="G4" s="736"/>
      <c r="H4" s="736"/>
      <c r="I4" s="736"/>
      <c r="J4" s="736"/>
      <c r="K4" s="736"/>
      <c r="L4" s="736"/>
      <c r="M4" s="736"/>
      <c r="N4" s="736"/>
      <c r="O4" s="736"/>
      <c r="P4" s="736"/>
      <c r="Q4" s="737"/>
      <c r="R4" s="735" t="s">
        <v>219</v>
      </c>
      <c r="S4" s="736"/>
      <c r="T4" s="736"/>
      <c r="U4" s="736"/>
      <c r="V4" s="736"/>
      <c r="W4" s="736"/>
      <c r="X4" s="736"/>
      <c r="Y4" s="737"/>
      <c r="Z4" s="735" t="s">
        <v>220</v>
      </c>
      <c r="AA4" s="736"/>
      <c r="AB4" s="736"/>
      <c r="AC4" s="737"/>
      <c r="AD4" s="735" t="s">
        <v>221</v>
      </c>
      <c r="AE4" s="736"/>
      <c r="AF4" s="736"/>
      <c r="AG4" s="736"/>
      <c r="AH4" s="736"/>
      <c r="AI4" s="736"/>
      <c r="AJ4" s="736"/>
      <c r="AK4" s="737"/>
      <c r="AL4" s="735" t="s">
        <v>220</v>
      </c>
      <c r="AM4" s="736"/>
      <c r="AN4" s="736"/>
      <c r="AO4" s="737"/>
      <c r="AP4" s="796" t="s">
        <v>222</v>
      </c>
      <c r="AQ4" s="796"/>
      <c r="AR4" s="796"/>
      <c r="AS4" s="796"/>
      <c r="AT4" s="796"/>
      <c r="AU4" s="796"/>
      <c r="AV4" s="796"/>
      <c r="AW4" s="796"/>
      <c r="AX4" s="796"/>
      <c r="AY4" s="796"/>
      <c r="AZ4" s="796"/>
      <c r="BA4" s="796"/>
      <c r="BB4" s="796"/>
      <c r="BC4" s="796"/>
      <c r="BD4" s="796"/>
      <c r="BE4" s="796"/>
      <c r="BF4" s="796"/>
      <c r="BG4" s="796" t="s">
        <v>223</v>
      </c>
      <c r="BH4" s="796"/>
      <c r="BI4" s="796"/>
      <c r="BJ4" s="796"/>
      <c r="BK4" s="796"/>
      <c r="BL4" s="796"/>
      <c r="BM4" s="796"/>
      <c r="BN4" s="796"/>
      <c r="BO4" s="796" t="s">
        <v>220</v>
      </c>
      <c r="BP4" s="796"/>
      <c r="BQ4" s="796"/>
      <c r="BR4" s="796"/>
      <c r="BS4" s="796" t="s">
        <v>224</v>
      </c>
      <c r="BT4" s="796"/>
      <c r="BU4" s="796"/>
      <c r="BV4" s="796"/>
      <c r="BW4" s="796"/>
      <c r="BX4" s="796"/>
      <c r="BY4" s="796"/>
      <c r="BZ4" s="796"/>
      <c r="CA4" s="796"/>
      <c r="CB4" s="796"/>
      <c r="CD4" s="778" t="s">
        <v>225</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2">
      <c r="B5" s="760" t="s">
        <v>226</v>
      </c>
      <c r="C5" s="761"/>
      <c r="D5" s="761"/>
      <c r="E5" s="761"/>
      <c r="F5" s="761"/>
      <c r="G5" s="761"/>
      <c r="H5" s="761"/>
      <c r="I5" s="761"/>
      <c r="J5" s="761"/>
      <c r="K5" s="761"/>
      <c r="L5" s="761"/>
      <c r="M5" s="761"/>
      <c r="N5" s="761"/>
      <c r="O5" s="761"/>
      <c r="P5" s="761"/>
      <c r="Q5" s="762"/>
      <c r="R5" s="726">
        <v>3480586</v>
      </c>
      <c r="S5" s="727"/>
      <c r="T5" s="727"/>
      <c r="U5" s="727"/>
      <c r="V5" s="727"/>
      <c r="W5" s="727"/>
      <c r="X5" s="727"/>
      <c r="Y5" s="773"/>
      <c r="Z5" s="791">
        <v>43</v>
      </c>
      <c r="AA5" s="791"/>
      <c r="AB5" s="791"/>
      <c r="AC5" s="791"/>
      <c r="AD5" s="792">
        <v>3480586</v>
      </c>
      <c r="AE5" s="792"/>
      <c r="AF5" s="792"/>
      <c r="AG5" s="792"/>
      <c r="AH5" s="792"/>
      <c r="AI5" s="792"/>
      <c r="AJ5" s="792"/>
      <c r="AK5" s="792"/>
      <c r="AL5" s="774">
        <v>66.099999999999994</v>
      </c>
      <c r="AM5" s="743"/>
      <c r="AN5" s="743"/>
      <c r="AO5" s="775"/>
      <c r="AP5" s="760" t="s">
        <v>227</v>
      </c>
      <c r="AQ5" s="761"/>
      <c r="AR5" s="761"/>
      <c r="AS5" s="761"/>
      <c r="AT5" s="761"/>
      <c r="AU5" s="761"/>
      <c r="AV5" s="761"/>
      <c r="AW5" s="761"/>
      <c r="AX5" s="761"/>
      <c r="AY5" s="761"/>
      <c r="AZ5" s="761"/>
      <c r="BA5" s="761"/>
      <c r="BB5" s="761"/>
      <c r="BC5" s="761"/>
      <c r="BD5" s="761"/>
      <c r="BE5" s="761"/>
      <c r="BF5" s="762"/>
      <c r="BG5" s="661">
        <v>3480586</v>
      </c>
      <c r="BH5" s="664"/>
      <c r="BI5" s="664"/>
      <c r="BJ5" s="664"/>
      <c r="BK5" s="664"/>
      <c r="BL5" s="664"/>
      <c r="BM5" s="664"/>
      <c r="BN5" s="665"/>
      <c r="BO5" s="723">
        <v>100</v>
      </c>
      <c r="BP5" s="723"/>
      <c r="BQ5" s="723"/>
      <c r="BR5" s="723"/>
      <c r="BS5" s="724" t="s">
        <v>128</v>
      </c>
      <c r="BT5" s="724"/>
      <c r="BU5" s="724"/>
      <c r="BV5" s="724"/>
      <c r="BW5" s="724"/>
      <c r="BX5" s="724"/>
      <c r="BY5" s="724"/>
      <c r="BZ5" s="724"/>
      <c r="CA5" s="724"/>
      <c r="CB5" s="765"/>
      <c r="CD5" s="778" t="s">
        <v>222</v>
      </c>
      <c r="CE5" s="779"/>
      <c r="CF5" s="779"/>
      <c r="CG5" s="779"/>
      <c r="CH5" s="779"/>
      <c r="CI5" s="779"/>
      <c r="CJ5" s="779"/>
      <c r="CK5" s="779"/>
      <c r="CL5" s="779"/>
      <c r="CM5" s="779"/>
      <c r="CN5" s="779"/>
      <c r="CO5" s="779"/>
      <c r="CP5" s="779"/>
      <c r="CQ5" s="780"/>
      <c r="CR5" s="778" t="s">
        <v>228</v>
      </c>
      <c r="CS5" s="779"/>
      <c r="CT5" s="779"/>
      <c r="CU5" s="779"/>
      <c r="CV5" s="779"/>
      <c r="CW5" s="779"/>
      <c r="CX5" s="779"/>
      <c r="CY5" s="780"/>
      <c r="CZ5" s="778" t="s">
        <v>220</v>
      </c>
      <c r="DA5" s="779"/>
      <c r="DB5" s="779"/>
      <c r="DC5" s="780"/>
      <c r="DD5" s="778" t="s">
        <v>229</v>
      </c>
      <c r="DE5" s="779"/>
      <c r="DF5" s="779"/>
      <c r="DG5" s="779"/>
      <c r="DH5" s="779"/>
      <c r="DI5" s="779"/>
      <c r="DJ5" s="779"/>
      <c r="DK5" s="779"/>
      <c r="DL5" s="779"/>
      <c r="DM5" s="779"/>
      <c r="DN5" s="779"/>
      <c r="DO5" s="779"/>
      <c r="DP5" s="780"/>
      <c r="DQ5" s="778" t="s">
        <v>230</v>
      </c>
      <c r="DR5" s="779"/>
      <c r="DS5" s="779"/>
      <c r="DT5" s="779"/>
      <c r="DU5" s="779"/>
      <c r="DV5" s="779"/>
      <c r="DW5" s="779"/>
      <c r="DX5" s="779"/>
      <c r="DY5" s="779"/>
      <c r="DZ5" s="779"/>
      <c r="EA5" s="779"/>
      <c r="EB5" s="779"/>
      <c r="EC5" s="780"/>
    </row>
    <row r="6" spans="2:143" ht="11.25" customHeight="1" x14ac:dyDescent="0.2">
      <c r="B6" s="658" t="s">
        <v>231</v>
      </c>
      <c r="C6" s="659"/>
      <c r="D6" s="659"/>
      <c r="E6" s="659"/>
      <c r="F6" s="659"/>
      <c r="G6" s="659"/>
      <c r="H6" s="659"/>
      <c r="I6" s="659"/>
      <c r="J6" s="659"/>
      <c r="K6" s="659"/>
      <c r="L6" s="659"/>
      <c r="M6" s="659"/>
      <c r="N6" s="659"/>
      <c r="O6" s="659"/>
      <c r="P6" s="659"/>
      <c r="Q6" s="660"/>
      <c r="R6" s="661">
        <v>60403</v>
      </c>
      <c r="S6" s="664"/>
      <c r="T6" s="664"/>
      <c r="U6" s="664"/>
      <c r="V6" s="664"/>
      <c r="W6" s="664"/>
      <c r="X6" s="664"/>
      <c r="Y6" s="665"/>
      <c r="Z6" s="723">
        <v>0.7</v>
      </c>
      <c r="AA6" s="723"/>
      <c r="AB6" s="723"/>
      <c r="AC6" s="723"/>
      <c r="AD6" s="724">
        <v>60403</v>
      </c>
      <c r="AE6" s="724"/>
      <c r="AF6" s="724"/>
      <c r="AG6" s="724"/>
      <c r="AH6" s="724"/>
      <c r="AI6" s="724"/>
      <c r="AJ6" s="724"/>
      <c r="AK6" s="724"/>
      <c r="AL6" s="666">
        <v>1.1000000000000001</v>
      </c>
      <c r="AM6" s="667"/>
      <c r="AN6" s="667"/>
      <c r="AO6" s="725"/>
      <c r="AP6" s="658" t="s">
        <v>232</v>
      </c>
      <c r="AQ6" s="659"/>
      <c r="AR6" s="659"/>
      <c r="AS6" s="659"/>
      <c r="AT6" s="659"/>
      <c r="AU6" s="659"/>
      <c r="AV6" s="659"/>
      <c r="AW6" s="659"/>
      <c r="AX6" s="659"/>
      <c r="AY6" s="659"/>
      <c r="AZ6" s="659"/>
      <c r="BA6" s="659"/>
      <c r="BB6" s="659"/>
      <c r="BC6" s="659"/>
      <c r="BD6" s="659"/>
      <c r="BE6" s="659"/>
      <c r="BF6" s="660"/>
      <c r="BG6" s="661">
        <v>3480586</v>
      </c>
      <c r="BH6" s="664"/>
      <c r="BI6" s="664"/>
      <c r="BJ6" s="664"/>
      <c r="BK6" s="664"/>
      <c r="BL6" s="664"/>
      <c r="BM6" s="664"/>
      <c r="BN6" s="665"/>
      <c r="BO6" s="723">
        <v>100</v>
      </c>
      <c r="BP6" s="723"/>
      <c r="BQ6" s="723"/>
      <c r="BR6" s="723"/>
      <c r="BS6" s="724" t="s">
        <v>128</v>
      </c>
      <c r="BT6" s="724"/>
      <c r="BU6" s="724"/>
      <c r="BV6" s="724"/>
      <c r="BW6" s="724"/>
      <c r="BX6" s="724"/>
      <c r="BY6" s="724"/>
      <c r="BZ6" s="724"/>
      <c r="CA6" s="724"/>
      <c r="CB6" s="765"/>
      <c r="CD6" s="732" t="s">
        <v>233</v>
      </c>
      <c r="CE6" s="733"/>
      <c r="CF6" s="733"/>
      <c r="CG6" s="733"/>
      <c r="CH6" s="733"/>
      <c r="CI6" s="733"/>
      <c r="CJ6" s="733"/>
      <c r="CK6" s="733"/>
      <c r="CL6" s="733"/>
      <c r="CM6" s="733"/>
      <c r="CN6" s="733"/>
      <c r="CO6" s="733"/>
      <c r="CP6" s="733"/>
      <c r="CQ6" s="734"/>
      <c r="CR6" s="661">
        <v>124128</v>
      </c>
      <c r="CS6" s="664"/>
      <c r="CT6" s="664"/>
      <c r="CU6" s="664"/>
      <c r="CV6" s="664"/>
      <c r="CW6" s="664"/>
      <c r="CX6" s="664"/>
      <c r="CY6" s="665"/>
      <c r="CZ6" s="774">
        <v>1.6</v>
      </c>
      <c r="DA6" s="743"/>
      <c r="DB6" s="743"/>
      <c r="DC6" s="777"/>
      <c r="DD6" s="669" t="s">
        <v>128</v>
      </c>
      <c r="DE6" s="664"/>
      <c r="DF6" s="664"/>
      <c r="DG6" s="664"/>
      <c r="DH6" s="664"/>
      <c r="DI6" s="664"/>
      <c r="DJ6" s="664"/>
      <c r="DK6" s="664"/>
      <c r="DL6" s="664"/>
      <c r="DM6" s="664"/>
      <c r="DN6" s="664"/>
      <c r="DO6" s="664"/>
      <c r="DP6" s="665"/>
      <c r="DQ6" s="669">
        <v>124128</v>
      </c>
      <c r="DR6" s="664"/>
      <c r="DS6" s="664"/>
      <c r="DT6" s="664"/>
      <c r="DU6" s="664"/>
      <c r="DV6" s="664"/>
      <c r="DW6" s="664"/>
      <c r="DX6" s="664"/>
      <c r="DY6" s="664"/>
      <c r="DZ6" s="664"/>
      <c r="EA6" s="664"/>
      <c r="EB6" s="664"/>
      <c r="EC6" s="704"/>
    </row>
    <row r="7" spans="2:143" ht="11.25" customHeight="1" x14ac:dyDescent="0.2">
      <c r="B7" s="658" t="s">
        <v>234</v>
      </c>
      <c r="C7" s="659"/>
      <c r="D7" s="659"/>
      <c r="E7" s="659"/>
      <c r="F7" s="659"/>
      <c r="G7" s="659"/>
      <c r="H7" s="659"/>
      <c r="I7" s="659"/>
      <c r="J7" s="659"/>
      <c r="K7" s="659"/>
      <c r="L7" s="659"/>
      <c r="M7" s="659"/>
      <c r="N7" s="659"/>
      <c r="O7" s="659"/>
      <c r="P7" s="659"/>
      <c r="Q7" s="660"/>
      <c r="R7" s="661">
        <v>5519</v>
      </c>
      <c r="S7" s="664"/>
      <c r="T7" s="664"/>
      <c r="U7" s="664"/>
      <c r="V7" s="664"/>
      <c r="W7" s="664"/>
      <c r="X7" s="664"/>
      <c r="Y7" s="665"/>
      <c r="Z7" s="723">
        <v>0.1</v>
      </c>
      <c r="AA7" s="723"/>
      <c r="AB7" s="723"/>
      <c r="AC7" s="723"/>
      <c r="AD7" s="724">
        <v>5519</v>
      </c>
      <c r="AE7" s="724"/>
      <c r="AF7" s="724"/>
      <c r="AG7" s="724"/>
      <c r="AH7" s="724"/>
      <c r="AI7" s="724"/>
      <c r="AJ7" s="724"/>
      <c r="AK7" s="724"/>
      <c r="AL7" s="666">
        <v>0.1</v>
      </c>
      <c r="AM7" s="667"/>
      <c r="AN7" s="667"/>
      <c r="AO7" s="725"/>
      <c r="AP7" s="658" t="s">
        <v>235</v>
      </c>
      <c r="AQ7" s="659"/>
      <c r="AR7" s="659"/>
      <c r="AS7" s="659"/>
      <c r="AT7" s="659"/>
      <c r="AU7" s="659"/>
      <c r="AV7" s="659"/>
      <c r="AW7" s="659"/>
      <c r="AX7" s="659"/>
      <c r="AY7" s="659"/>
      <c r="AZ7" s="659"/>
      <c r="BA7" s="659"/>
      <c r="BB7" s="659"/>
      <c r="BC7" s="659"/>
      <c r="BD7" s="659"/>
      <c r="BE7" s="659"/>
      <c r="BF7" s="660"/>
      <c r="BG7" s="661">
        <v>1848647</v>
      </c>
      <c r="BH7" s="664"/>
      <c r="BI7" s="664"/>
      <c r="BJ7" s="664"/>
      <c r="BK7" s="664"/>
      <c r="BL7" s="664"/>
      <c r="BM7" s="664"/>
      <c r="BN7" s="665"/>
      <c r="BO7" s="723">
        <v>53.1</v>
      </c>
      <c r="BP7" s="723"/>
      <c r="BQ7" s="723"/>
      <c r="BR7" s="723"/>
      <c r="BS7" s="724" t="s">
        <v>177</v>
      </c>
      <c r="BT7" s="724"/>
      <c r="BU7" s="724"/>
      <c r="BV7" s="724"/>
      <c r="BW7" s="724"/>
      <c r="BX7" s="724"/>
      <c r="BY7" s="724"/>
      <c r="BZ7" s="724"/>
      <c r="CA7" s="724"/>
      <c r="CB7" s="765"/>
      <c r="CD7" s="705" t="s">
        <v>236</v>
      </c>
      <c r="CE7" s="702"/>
      <c r="CF7" s="702"/>
      <c r="CG7" s="702"/>
      <c r="CH7" s="702"/>
      <c r="CI7" s="702"/>
      <c r="CJ7" s="702"/>
      <c r="CK7" s="702"/>
      <c r="CL7" s="702"/>
      <c r="CM7" s="702"/>
      <c r="CN7" s="702"/>
      <c r="CO7" s="702"/>
      <c r="CP7" s="702"/>
      <c r="CQ7" s="703"/>
      <c r="CR7" s="661">
        <v>1293639</v>
      </c>
      <c r="CS7" s="664"/>
      <c r="CT7" s="664"/>
      <c r="CU7" s="664"/>
      <c r="CV7" s="664"/>
      <c r="CW7" s="664"/>
      <c r="CX7" s="664"/>
      <c r="CY7" s="665"/>
      <c r="CZ7" s="723">
        <v>16.7</v>
      </c>
      <c r="DA7" s="723"/>
      <c r="DB7" s="723"/>
      <c r="DC7" s="723"/>
      <c r="DD7" s="669">
        <v>29133</v>
      </c>
      <c r="DE7" s="664"/>
      <c r="DF7" s="664"/>
      <c r="DG7" s="664"/>
      <c r="DH7" s="664"/>
      <c r="DI7" s="664"/>
      <c r="DJ7" s="664"/>
      <c r="DK7" s="664"/>
      <c r="DL7" s="664"/>
      <c r="DM7" s="664"/>
      <c r="DN7" s="664"/>
      <c r="DO7" s="664"/>
      <c r="DP7" s="665"/>
      <c r="DQ7" s="669">
        <v>1178132</v>
      </c>
      <c r="DR7" s="664"/>
      <c r="DS7" s="664"/>
      <c r="DT7" s="664"/>
      <c r="DU7" s="664"/>
      <c r="DV7" s="664"/>
      <c r="DW7" s="664"/>
      <c r="DX7" s="664"/>
      <c r="DY7" s="664"/>
      <c r="DZ7" s="664"/>
      <c r="EA7" s="664"/>
      <c r="EB7" s="664"/>
      <c r="EC7" s="704"/>
    </row>
    <row r="8" spans="2:143" ht="11.25" customHeight="1" x14ac:dyDescent="0.2">
      <c r="B8" s="658" t="s">
        <v>237</v>
      </c>
      <c r="C8" s="659"/>
      <c r="D8" s="659"/>
      <c r="E8" s="659"/>
      <c r="F8" s="659"/>
      <c r="G8" s="659"/>
      <c r="H8" s="659"/>
      <c r="I8" s="659"/>
      <c r="J8" s="659"/>
      <c r="K8" s="659"/>
      <c r="L8" s="659"/>
      <c r="M8" s="659"/>
      <c r="N8" s="659"/>
      <c r="O8" s="659"/>
      <c r="P8" s="659"/>
      <c r="Q8" s="660"/>
      <c r="R8" s="661">
        <v>23545</v>
      </c>
      <c r="S8" s="664"/>
      <c r="T8" s="664"/>
      <c r="U8" s="664"/>
      <c r="V8" s="664"/>
      <c r="W8" s="664"/>
      <c r="X8" s="664"/>
      <c r="Y8" s="665"/>
      <c r="Z8" s="723">
        <v>0.3</v>
      </c>
      <c r="AA8" s="723"/>
      <c r="AB8" s="723"/>
      <c r="AC8" s="723"/>
      <c r="AD8" s="724">
        <v>23545</v>
      </c>
      <c r="AE8" s="724"/>
      <c r="AF8" s="724"/>
      <c r="AG8" s="724"/>
      <c r="AH8" s="724"/>
      <c r="AI8" s="724"/>
      <c r="AJ8" s="724"/>
      <c r="AK8" s="724"/>
      <c r="AL8" s="666">
        <v>0.4</v>
      </c>
      <c r="AM8" s="667"/>
      <c r="AN8" s="667"/>
      <c r="AO8" s="725"/>
      <c r="AP8" s="658" t="s">
        <v>238</v>
      </c>
      <c r="AQ8" s="659"/>
      <c r="AR8" s="659"/>
      <c r="AS8" s="659"/>
      <c r="AT8" s="659"/>
      <c r="AU8" s="659"/>
      <c r="AV8" s="659"/>
      <c r="AW8" s="659"/>
      <c r="AX8" s="659"/>
      <c r="AY8" s="659"/>
      <c r="AZ8" s="659"/>
      <c r="BA8" s="659"/>
      <c r="BB8" s="659"/>
      <c r="BC8" s="659"/>
      <c r="BD8" s="659"/>
      <c r="BE8" s="659"/>
      <c r="BF8" s="660"/>
      <c r="BG8" s="661">
        <v>50429</v>
      </c>
      <c r="BH8" s="664"/>
      <c r="BI8" s="664"/>
      <c r="BJ8" s="664"/>
      <c r="BK8" s="664"/>
      <c r="BL8" s="664"/>
      <c r="BM8" s="664"/>
      <c r="BN8" s="665"/>
      <c r="BO8" s="723">
        <v>1.4</v>
      </c>
      <c r="BP8" s="723"/>
      <c r="BQ8" s="723"/>
      <c r="BR8" s="723"/>
      <c r="BS8" s="669" t="s">
        <v>128</v>
      </c>
      <c r="BT8" s="664"/>
      <c r="BU8" s="664"/>
      <c r="BV8" s="664"/>
      <c r="BW8" s="664"/>
      <c r="BX8" s="664"/>
      <c r="BY8" s="664"/>
      <c r="BZ8" s="664"/>
      <c r="CA8" s="664"/>
      <c r="CB8" s="704"/>
      <c r="CD8" s="705" t="s">
        <v>239</v>
      </c>
      <c r="CE8" s="702"/>
      <c r="CF8" s="702"/>
      <c r="CG8" s="702"/>
      <c r="CH8" s="702"/>
      <c r="CI8" s="702"/>
      <c r="CJ8" s="702"/>
      <c r="CK8" s="702"/>
      <c r="CL8" s="702"/>
      <c r="CM8" s="702"/>
      <c r="CN8" s="702"/>
      <c r="CO8" s="702"/>
      <c r="CP8" s="702"/>
      <c r="CQ8" s="703"/>
      <c r="CR8" s="661">
        <v>2768083</v>
      </c>
      <c r="CS8" s="664"/>
      <c r="CT8" s="664"/>
      <c r="CU8" s="664"/>
      <c r="CV8" s="664"/>
      <c r="CW8" s="664"/>
      <c r="CX8" s="664"/>
      <c r="CY8" s="665"/>
      <c r="CZ8" s="723">
        <v>35.799999999999997</v>
      </c>
      <c r="DA8" s="723"/>
      <c r="DB8" s="723"/>
      <c r="DC8" s="723"/>
      <c r="DD8" s="669">
        <v>7593</v>
      </c>
      <c r="DE8" s="664"/>
      <c r="DF8" s="664"/>
      <c r="DG8" s="664"/>
      <c r="DH8" s="664"/>
      <c r="DI8" s="664"/>
      <c r="DJ8" s="664"/>
      <c r="DK8" s="664"/>
      <c r="DL8" s="664"/>
      <c r="DM8" s="664"/>
      <c r="DN8" s="664"/>
      <c r="DO8" s="664"/>
      <c r="DP8" s="665"/>
      <c r="DQ8" s="669">
        <v>1582348</v>
      </c>
      <c r="DR8" s="664"/>
      <c r="DS8" s="664"/>
      <c r="DT8" s="664"/>
      <c r="DU8" s="664"/>
      <c r="DV8" s="664"/>
      <c r="DW8" s="664"/>
      <c r="DX8" s="664"/>
      <c r="DY8" s="664"/>
      <c r="DZ8" s="664"/>
      <c r="EA8" s="664"/>
      <c r="EB8" s="664"/>
      <c r="EC8" s="704"/>
    </row>
    <row r="9" spans="2:143" ht="11.25" customHeight="1" x14ac:dyDescent="0.2">
      <c r="B9" s="658" t="s">
        <v>240</v>
      </c>
      <c r="C9" s="659"/>
      <c r="D9" s="659"/>
      <c r="E9" s="659"/>
      <c r="F9" s="659"/>
      <c r="G9" s="659"/>
      <c r="H9" s="659"/>
      <c r="I9" s="659"/>
      <c r="J9" s="659"/>
      <c r="K9" s="659"/>
      <c r="L9" s="659"/>
      <c r="M9" s="659"/>
      <c r="N9" s="659"/>
      <c r="O9" s="659"/>
      <c r="P9" s="659"/>
      <c r="Q9" s="660"/>
      <c r="R9" s="661">
        <v>21302</v>
      </c>
      <c r="S9" s="664"/>
      <c r="T9" s="664"/>
      <c r="U9" s="664"/>
      <c r="V9" s="664"/>
      <c r="W9" s="664"/>
      <c r="X9" s="664"/>
      <c r="Y9" s="665"/>
      <c r="Z9" s="723">
        <v>0.3</v>
      </c>
      <c r="AA9" s="723"/>
      <c r="AB9" s="723"/>
      <c r="AC9" s="723"/>
      <c r="AD9" s="724">
        <v>21302</v>
      </c>
      <c r="AE9" s="724"/>
      <c r="AF9" s="724"/>
      <c r="AG9" s="724"/>
      <c r="AH9" s="724"/>
      <c r="AI9" s="724"/>
      <c r="AJ9" s="724"/>
      <c r="AK9" s="724"/>
      <c r="AL9" s="666">
        <v>0.4</v>
      </c>
      <c r="AM9" s="667"/>
      <c r="AN9" s="667"/>
      <c r="AO9" s="725"/>
      <c r="AP9" s="658" t="s">
        <v>241</v>
      </c>
      <c r="AQ9" s="659"/>
      <c r="AR9" s="659"/>
      <c r="AS9" s="659"/>
      <c r="AT9" s="659"/>
      <c r="AU9" s="659"/>
      <c r="AV9" s="659"/>
      <c r="AW9" s="659"/>
      <c r="AX9" s="659"/>
      <c r="AY9" s="659"/>
      <c r="AZ9" s="659"/>
      <c r="BA9" s="659"/>
      <c r="BB9" s="659"/>
      <c r="BC9" s="659"/>
      <c r="BD9" s="659"/>
      <c r="BE9" s="659"/>
      <c r="BF9" s="660"/>
      <c r="BG9" s="661">
        <v>1710187</v>
      </c>
      <c r="BH9" s="664"/>
      <c r="BI9" s="664"/>
      <c r="BJ9" s="664"/>
      <c r="BK9" s="664"/>
      <c r="BL9" s="664"/>
      <c r="BM9" s="664"/>
      <c r="BN9" s="665"/>
      <c r="BO9" s="723">
        <v>49.1</v>
      </c>
      <c r="BP9" s="723"/>
      <c r="BQ9" s="723"/>
      <c r="BR9" s="723"/>
      <c r="BS9" s="669" t="s">
        <v>128</v>
      </c>
      <c r="BT9" s="664"/>
      <c r="BU9" s="664"/>
      <c r="BV9" s="664"/>
      <c r="BW9" s="664"/>
      <c r="BX9" s="664"/>
      <c r="BY9" s="664"/>
      <c r="BZ9" s="664"/>
      <c r="CA9" s="664"/>
      <c r="CB9" s="704"/>
      <c r="CD9" s="705" t="s">
        <v>242</v>
      </c>
      <c r="CE9" s="702"/>
      <c r="CF9" s="702"/>
      <c r="CG9" s="702"/>
      <c r="CH9" s="702"/>
      <c r="CI9" s="702"/>
      <c r="CJ9" s="702"/>
      <c r="CK9" s="702"/>
      <c r="CL9" s="702"/>
      <c r="CM9" s="702"/>
      <c r="CN9" s="702"/>
      <c r="CO9" s="702"/>
      <c r="CP9" s="702"/>
      <c r="CQ9" s="703"/>
      <c r="CR9" s="661">
        <v>815213</v>
      </c>
      <c r="CS9" s="664"/>
      <c r="CT9" s="664"/>
      <c r="CU9" s="664"/>
      <c r="CV9" s="664"/>
      <c r="CW9" s="664"/>
      <c r="CX9" s="664"/>
      <c r="CY9" s="665"/>
      <c r="CZ9" s="723">
        <v>10.6</v>
      </c>
      <c r="DA9" s="723"/>
      <c r="DB9" s="723"/>
      <c r="DC9" s="723"/>
      <c r="DD9" s="669">
        <v>105258</v>
      </c>
      <c r="DE9" s="664"/>
      <c r="DF9" s="664"/>
      <c r="DG9" s="664"/>
      <c r="DH9" s="664"/>
      <c r="DI9" s="664"/>
      <c r="DJ9" s="664"/>
      <c r="DK9" s="664"/>
      <c r="DL9" s="664"/>
      <c r="DM9" s="664"/>
      <c r="DN9" s="664"/>
      <c r="DO9" s="664"/>
      <c r="DP9" s="665"/>
      <c r="DQ9" s="669">
        <v>598312</v>
      </c>
      <c r="DR9" s="664"/>
      <c r="DS9" s="664"/>
      <c r="DT9" s="664"/>
      <c r="DU9" s="664"/>
      <c r="DV9" s="664"/>
      <c r="DW9" s="664"/>
      <c r="DX9" s="664"/>
      <c r="DY9" s="664"/>
      <c r="DZ9" s="664"/>
      <c r="EA9" s="664"/>
      <c r="EB9" s="664"/>
      <c r="EC9" s="704"/>
    </row>
    <row r="10" spans="2:143" ht="11.25" customHeight="1" x14ac:dyDescent="0.2">
      <c r="B10" s="658" t="s">
        <v>243</v>
      </c>
      <c r="C10" s="659"/>
      <c r="D10" s="659"/>
      <c r="E10" s="659"/>
      <c r="F10" s="659"/>
      <c r="G10" s="659"/>
      <c r="H10" s="659"/>
      <c r="I10" s="659"/>
      <c r="J10" s="659"/>
      <c r="K10" s="659"/>
      <c r="L10" s="659"/>
      <c r="M10" s="659"/>
      <c r="N10" s="659"/>
      <c r="O10" s="659"/>
      <c r="P10" s="659"/>
      <c r="Q10" s="660"/>
      <c r="R10" s="661" t="s">
        <v>177</v>
      </c>
      <c r="S10" s="664"/>
      <c r="T10" s="664"/>
      <c r="U10" s="664"/>
      <c r="V10" s="664"/>
      <c r="W10" s="664"/>
      <c r="X10" s="664"/>
      <c r="Y10" s="665"/>
      <c r="Z10" s="723" t="s">
        <v>128</v>
      </c>
      <c r="AA10" s="723"/>
      <c r="AB10" s="723"/>
      <c r="AC10" s="723"/>
      <c r="AD10" s="724" t="s">
        <v>128</v>
      </c>
      <c r="AE10" s="724"/>
      <c r="AF10" s="724"/>
      <c r="AG10" s="724"/>
      <c r="AH10" s="724"/>
      <c r="AI10" s="724"/>
      <c r="AJ10" s="724"/>
      <c r="AK10" s="724"/>
      <c r="AL10" s="666" t="s">
        <v>128</v>
      </c>
      <c r="AM10" s="667"/>
      <c r="AN10" s="667"/>
      <c r="AO10" s="725"/>
      <c r="AP10" s="658" t="s">
        <v>244</v>
      </c>
      <c r="AQ10" s="659"/>
      <c r="AR10" s="659"/>
      <c r="AS10" s="659"/>
      <c r="AT10" s="659"/>
      <c r="AU10" s="659"/>
      <c r="AV10" s="659"/>
      <c r="AW10" s="659"/>
      <c r="AX10" s="659"/>
      <c r="AY10" s="659"/>
      <c r="AZ10" s="659"/>
      <c r="BA10" s="659"/>
      <c r="BB10" s="659"/>
      <c r="BC10" s="659"/>
      <c r="BD10" s="659"/>
      <c r="BE10" s="659"/>
      <c r="BF10" s="660"/>
      <c r="BG10" s="661">
        <v>47928</v>
      </c>
      <c r="BH10" s="664"/>
      <c r="BI10" s="664"/>
      <c r="BJ10" s="664"/>
      <c r="BK10" s="664"/>
      <c r="BL10" s="664"/>
      <c r="BM10" s="664"/>
      <c r="BN10" s="665"/>
      <c r="BO10" s="723">
        <v>1.4</v>
      </c>
      <c r="BP10" s="723"/>
      <c r="BQ10" s="723"/>
      <c r="BR10" s="723"/>
      <c r="BS10" s="669" t="s">
        <v>128</v>
      </c>
      <c r="BT10" s="664"/>
      <c r="BU10" s="664"/>
      <c r="BV10" s="664"/>
      <c r="BW10" s="664"/>
      <c r="BX10" s="664"/>
      <c r="BY10" s="664"/>
      <c r="BZ10" s="664"/>
      <c r="CA10" s="664"/>
      <c r="CB10" s="704"/>
      <c r="CD10" s="705" t="s">
        <v>245</v>
      </c>
      <c r="CE10" s="702"/>
      <c r="CF10" s="702"/>
      <c r="CG10" s="702"/>
      <c r="CH10" s="702"/>
      <c r="CI10" s="702"/>
      <c r="CJ10" s="702"/>
      <c r="CK10" s="702"/>
      <c r="CL10" s="702"/>
      <c r="CM10" s="702"/>
      <c r="CN10" s="702"/>
      <c r="CO10" s="702"/>
      <c r="CP10" s="702"/>
      <c r="CQ10" s="703"/>
      <c r="CR10" s="661">
        <v>6308</v>
      </c>
      <c r="CS10" s="664"/>
      <c r="CT10" s="664"/>
      <c r="CU10" s="664"/>
      <c r="CV10" s="664"/>
      <c r="CW10" s="664"/>
      <c r="CX10" s="664"/>
      <c r="CY10" s="665"/>
      <c r="CZ10" s="723">
        <v>0.1</v>
      </c>
      <c r="DA10" s="723"/>
      <c r="DB10" s="723"/>
      <c r="DC10" s="723"/>
      <c r="DD10" s="669" t="s">
        <v>128</v>
      </c>
      <c r="DE10" s="664"/>
      <c r="DF10" s="664"/>
      <c r="DG10" s="664"/>
      <c r="DH10" s="664"/>
      <c r="DI10" s="664"/>
      <c r="DJ10" s="664"/>
      <c r="DK10" s="664"/>
      <c r="DL10" s="664"/>
      <c r="DM10" s="664"/>
      <c r="DN10" s="664"/>
      <c r="DO10" s="664"/>
      <c r="DP10" s="665"/>
      <c r="DQ10" s="669">
        <v>1106</v>
      </c>
      <c r="DR10" s="664"/>
      <c r="DS10" s="664"/>
      <c r="DT10" s="664"/>
      <c r="DU10" s="664"/>
      <c r="DV10" s="664"/>
      <c r="DW10" s="664"/>
      <c r="DX10" s="664"/>
      <c r="DY10" s="664"/>
      <c r="DZ10" s="664"/>
      <c r="EA10" s="664"/>
      <c r="EB10" s="664"/>
      <c r="EC10" s="704"/>
    </row>
    <row r="11" spans="2:143" ht="11.25" customHeight="1" x14ac:dyDescent="0.2">
      <c r="B11" s="658" t="s">
        <v>246</v>
      </c>
      <c r="C11" s="659"/>
      <c r="D11" s="659"/>
      <c r="E11" s="659"/>
      <c r="F11" s="659"/>
      <c r="G11" s="659"/>
      <c r="H11" s="659"/>
      <c r="I11" s="659"/>
      <c r="J11" s="659"/>
      <c r="K11" s="659"/>
      <c r="L11" s="659"/>
      <c r="M11" s="659"/>
      <c r="N11" s="659"/>
      <c r="O11" s="659"/>
      <c r="P11" s="659"/>
      <c r="Q11" s="660"/>
      <c r="R11" s="661" t="s">
        <v>128</v>
      </c>
      <c r="S11" s="664"/>
      <c r="T11" s="664"/>
      <c r="U11" s="664"/>
      <c r="V11" s="664"/>
      <c r="W11" s="664"/>
      <c r="X11" s="664"/>
      <c r="Y11" s="665"/>
      <c r="Z11" s="723" t="s">
        <v>128</v>
      </c>
      <c r="AA11" s="723"/>
      <c r="AB11" s="723"/>
      <c r="AC11" s="723"/>
      <c r="AD11" s="724" t="s">
        <v>128</v>
      </c>
      <c r="AE11" s="724"/>
      <c r="AF11" s="724"/>
      <c r="AG11" s="724"/>
      <c r="AH11" s="724"/>
      <c r="AI11" s="724"/>
      <c r="AJ11" s="724"/>
      <c r="AK11" s="724"/>
      <c r="AL11" s="666" t="s">
        <v>128</v>
      </c>
      <c r="AM11" s="667"/>
      <c r="AN11" s="667"/>
      <c r="AO11" s="725"/>
      <c r="AP11" s="658" t="s">
        <v>247</v>
      </c>
      <c r="AQ11" s="659"/>
      <c r="AR11" s="659"/>
      <c r="AS11" s="659"/>
      <c r="AT11" s="659"/>
      <c r="AU11" s="659"/>
      <c r="AV11" s="659"/>
      <c r="AW11" s="659"/>
      <c r="AX11" s="659"/>
      <c r="AY11" s="659"/>
      <c r="AZ11" s="659"/>
      <c r="BA11" s="659"/>
      <c r="BB11" s="659"/>
      <c r="BC11" s="659"/>
      <c r="BD11" s="659"/>
      <c r="BE11" s="659"/>
      <c r="BF11" s="660"/>
      <c r="BG11" s="661">
        <v>40103</v>
      </c>
      <c r="BH11" s="664"/>
      <c r="BI11" s="664"/>
      <c r="BJ11" s="664"/>
      <c r="BK11" s="664"/>
      <c r="BL11" s="664"/>
      <c r="BM11" s="664"/>
      <c r="BN11" s="665"/>
      <c r="BO11" s="723">
        <v>1.2</v>
      </c>
      <c r="BP11" s="723"/>
      <c r="BQ11" s="723"/>
      <c r="BR11" s="723"/>
      <c r="BS11" s="669" t="s">
        <v>128</v>
      </c>
      <c r="BT11" s="664"/>
      <c r="BU11" s="664"/>
      <c r="BV11" s="664"/>
      <c r="BW11" s="664"/>
      <c r="BX11" s="664"/>
      <c r="BY11" s="664"/>
      <c r="BZ11" s="664"/>
      <c r="CA11" s="664"/>
      <c r="CB11" s="704"/>
      <c r="CD11" s="705" t="s">
        <v>248</v>
      </c>
      <c r="CE11" s="702"/>
      <c r="CF11" s="702"/>
      <c r="CG11" s="702"/>
      <c r="CH11" s="702"/>
      <c r="CI11" s="702"/>
      <c r="CJ11" s="702"/>
      <c r="CK11" s="702"/>
      <c r="CL11" s="702"/>
      <c r="CM11" s="702"/>
      <c r="CN11" s="702"/>
      <c r="CO11" s="702"/>
      <c r="CP11" s="702"/>
      <c r="CQ11" s="703"/>
      <c r="CR11" s="661">
        <v>81287</v>
      </c>
      <c r="CS11" s="664"/>
      <c r="CT11" s="664"/>
      <c r="CU11" s="664"/>
      <c r="CV11" s="664"/>
      <c r="CW11" s="664"/>
      <c r="CX11" s="664"/>
      <c r="CY11" s="665"/>
      <c r="CZ11" s="723">
        <v>1.1000000000000001</v>
      </c>
      <c r="DA11" s="723"/>
      <c r="DB11" s="723"/>
      <c r="DC11" s="723"/>
      <c r="DD11" s="669">
        <v>8002</v>
      </c>
      <c r="DE11" s="664"/>
      <c r="DF11" s="664"/>
      <c r="DG11" s="664"/>
      <c r="DH11" s="664"/>
      <c r="DI11" s="664"/>
      <c r="DJ11" s="664"/>
      <c r="DK11" s="664"/>
      <c r="DL11" s="664"/>
      <c r="DM11" s="664"/>
      <c r="DN11" s="664"/>
      <c r="DO11" s="664"/>
      <c r="DP11" s="665"/>
      <c r="DQ11" s="669">
        <v>73932</v>
      </c>
      <c r="DR11" s="664"/>
      <c r="DS11" s="664"/>
      <c r="DT11" s="664"/>
      <c r="DU11" s="664"/>
      <c r="DV11" s="664"/>
      <c r="DW11" s="664"/>
      <c r="DX11" s="664"/>
      <c r="DY11" s="664"/>
      <c r="DZ11" s="664"/>
      <c r="EA11" s="664"/>
      <c r="EB11" s="664"/>
      <c r="EC11" s="704"/>
    </row>
    <row r="12" spans="2:143" ht="11.25" customHeight="1" x14ac:dyDescent="0.2">
      <c r="B12" s="658" t="s">
        <v>249</v>
      </c>
      <c r="C12" s="659"/>
      <c r="D12" s="659"/>
      <c r="E12" s="659"/>
      <c r="F12" s="659"/>
      <c r="G12" s="659"/>
      <c r="H12" s="659"/>
      <c r="I12" s="659"/>
      <c r="J12" s="659"/>
      <c r="K12" s="659"/>
      <c r="L12" s="659"/>
      <c r="M12" s="659"/>
      <c r="N12" s="659"/>
      <c r="O12" s="659"/>
      <c r="P12" s="659"/>
      <c r="Q12" s="660"/>
      <c r="R12" s="661">
        <v>428835</v>
      </c>
      <c r="S12" s="664"/>
      <c r="T12" s="664"/>
      <c r="U12" s="664"/>
      <c r="V12" s="664"/>
      <c r="W12" s="664"/>
      <c r="X12" s="664"/>
      <c r="Y12" s="665"/>
      <c r="Z12" s="723">
        <v>5.3</v>
      </c>
      <c r="AA12" s="723"/>
      <c r="AB12" s="723"/>
      <c r="AC12" s="723"/>
      <c r="AD12" s="724">
        <v>428835</v>
      </c>
      <c r="AE12" s="724"/>
      <c r="AF12" s="724"/>
      <c r="AG12" s="724"/>
      <c r="AH12" s="724"/>
      <c r="AI12" s="724"/>
      <c r="AJ12" s="724"/>
      <c r="AK12" s="724"/>
      <c r="AL12" s="666">
        <v>8.1</v>
      </c>
      <c r="AM12" s="667"/>
      <c r="AN12" s="667"/>
      <c r="AO12" s="725"/>
      <c r="AP12" s="658" t="s">
        <v>250</v>
      </c>
      <c r="AQ12" s="659"/>
      <c r="AR12" s="659"/>
      <c r="AS12" s="659"/>
      <c r="AT12" s="659"/>
      <c r="AU12" s="659"/>
      <c r="AV12" s="659"/>
      <c r="AW12" s="659"/>
      <c r="AX12" s="659"/>
      <c r="AY12" s="659"/>
      <c r="AZ12" s="659"/>
      <c r="BA12" s="659"/>
      <c r="BB12" s="659"/>
      <c r="BC12" s="659"/>
      <c r="BD12" s="659"/>
      <c r="BE12" s="659"/>
      <c r="BF12" s="660"/>
      <c r="BG12" s="661">
        <v>1457348</v>
      </c>
      <c r="BH12" s="664"/>
      <c r="BI12" s="664"/>
      <c r="BJ12" s="664"/>
      <c r="BK12" s="664"/>
      <c r="BL12" s="664"/>
      <c r="BM12" s="664"/>
      <c r="BN12" s="665"/>
      <c r="BO12" s="723">
        <v>41.9</v>
      </c>
      <c r="BP12" s="723"/>
      <c r="BQ12" s="723"/>
      <c r="BR12" s="723"/>
      <c r="BS12" s="669" t="s">
        <v>177</v>
      </c>
      <c r="BT12" s="664"/>
      <c r="BU12" s="664"/>
      <c r="BV12" s="664"/>
      <c r="BW12" s="664"/>
      <c r="BX12" s="664"/>
      <c r="BY12" s="664"/>
      <c r="BZ12" s="664"/>
      <c r="CA12" s="664"/>
      <c r="CB12" s="704"/>
      <c r="CD12" s="705" t="s">
        <v>251</v>
      </c>
      <c r="CE12" s="702"/>
      <c r="CF12" s="702"/>
      <c r="CG12" s="702"/>
      <c r="CH12" s="702"/>
      <c r="CI12" s="702"/>
      <c r="CJ12" s="702"/>
      <c r="CK12" s="702"/>
      <c r="CL12" s="702"/>
      <c r="CM12" s="702"/>
      <c r="CN12" s="702"/>
      <c r="CO12" s="702"/>
      <c r="CP12" s="702"/>
      <c r="CQ12" s="703"/>
      <c r="CR12" s="661">
        <v>53903</v>
      </c>
      <c r="CS12" s="664"/>
      <c r="CT12" s="664"/>
      <c r="CU12" s="664"/>
      <c r="CV12" s="664"/>
      <c r="CW12" s="664"/>
      <c r="CX12" s="664"/>
      <c r="CY12" s="665"/>
      <c r="CZ12" s="723">
        <v>0.7</v>
      </c>
      <c r="DA12" s="723"/>
      <c r="DB12" s="723"/>
      <c r="DC12" s="723"/>
      <c r="DD12" s="669">
        <v>435</v>
      </c>
      <c r="DE12" s="664"/>
      <c r="DF12" s="664"/>
      <c r="DG12" s="664"/>
      <c r="DH12" s="664"/>
      <c r="DI12" s="664"/>
      <c r="DJ12" s="664"/>
      <c r="DK12" s="664"/>
      <c r="DL12" s="664"/>
      <c r="DM12" s="664"/>
      <c r="DN12" s="664"/>
      <c r="DO12" s="664"/>
      <c r="DP12" s="665"/>
      <c r="DQ12" s="669">
        <v>40628</v>
      </c>
      <c r="DR12" s="664"/>
      <c r="DS12" s="664"/>
      <c r="DT12" s="664"/>
      <c r="DU12" s="664"/>
      <c r="DV12" s="664"/>
      <c r="DW12" s="664"/>
      <c r="DX12" s="664"/>
      <c r="DY12" s="664"/>
      <c r="DZ12" s="664"/>
      <c r="EA12" s="664"/>
      <c r="EB12" s="664"/>
      <c r="EC12" s="704"/>
    </row>
    <row r="13" spans="2:143" ht="11.25" customHeight="1" x14ac:dyDescent="0.2">
      <c r="B13" s="658" t="s">
        <v>252</v>
      </c>
      <c r="C13" s="659"/>
      <c r="D13" s="659"/>
      <c r="E13" s="659"/>
      <c r="F13" s="659"/>
      <c r="G13" s="659"/>
      <c r="H13" s="659"/>
      <c r="I13" s="659"/>
      <c r="J13" s="659"/>
      <c r="K13" s="659"/>
      <c r="L13" s="659"/>
      <c r="M13" s="659"/>
      <c r="N13" s="659"/>
      <c r="O13" s="659"/>
      <c r="P13" s="659"/>
      <c r="Q13" s="660"/>
      <c r="R13" s="661">
        <v>8890</v>
      </c>
      <c r="S13" s="664"/>
      <c r="T13" s="664"/>
      <c r="U13" s="664"/>
      <c r="V13" s="664"/>
      <c r="W13" s="664"/>
      <c r="X13" s="664"/>
      <c r="Y13" s="665"/>
      <c r="Z13" s="723">
        <v>0.1</v>
      </c>
      <c r="AA13" s="723"/>
      <c r="AB13" s="723"/>
      <c r="AC13" s="723"/>
      <c r="AD13" s="724">
        <v>8890</v>
      </c>
      <c r="AE13" s="724"/>
      <c r="AF13" s="724"/>
      <c r="AG13" s="724"/>
      <c r="AH13" s="724"/>
      <c r="AI13" s="724"/>
      <c r="AJ13" s="724"/>
      <c r="AK13" s="724"/>
      <c r="AL13" s="666">
        <v>0.2</v>
      </c>
      <c r="AM13" s="667"/>
      <c r="AN13" s="667"/>
      <c r="AO13" s="725"/>
      <c r="AP13" s="658" t="s">
        <v>253</v>
      </c>
      <c r="AQ13" s="659"/>
      <c r="AR13" s="659"/>
      <c r="AS13" s="659"/>
      <c r="AT13" s="659"/>
      <c r="AU13" s="659"/>
      <c r="AV13" s="659"/>
      <c r="AW13" s="659"/>
      <c r="AX13" s="659"/>
      <c r="AY13" s="659"/>
      <c r="AZ13" s="659"/>
      <c r="BA13" s="659"/>
      <c r="BB13" s="659"/>
      <c r="BC13" s="659"/>
      <c r="BD13" s="659"/>
      <c r="BE13" s="659"/>
      <c r="BF13" s="660"/>
      <c r="BG13" s="661">
        <v>1450043</v>
      </c>
      <c r="BH13" s="664"/>
      <c r="BI13" s="664"/>
      <c r="BJ13" s="664"/>
      <c r="BK13" s="664"/>
      <c r="BL13" s="664"/>
      <c r="BM13" s="664"/>
      <c r="BN13" s="665"/>
      <c r="BO13" s="723">
        <v>41.7</v>
      </c>
      <c r="BP13" s="723"/>
      <c r="BQ13" s="723"/>
      <c r="BR13" s="723"/>
      <c r="BS13" s="669" t="s">
        <v>128</v>
      </c>
      <c r="BT13" s="664"/>
      <c r="BU13" s="664"/>
      <c r="BV13" s="664"/>
      <c r="BW13" s="664"/>
      <c r="BX13" s="664"/>
      <c r="BY13" s="664"/>
      <c r="BZ13" s="664"/>
      <c r="CA13" s="664"/>
      <c r="CB13" s="704"/>
      <c r="CD13" s="705" t="s">
        <v>254</v>
      </c>
      <c r="CE13" s="702"/>
      <c r="CF13" s="702"/>
      <c r="CG13" s="702"/>
      <c r="CH13" s="702"/>
      <c r="CI13" s="702"/>
      <c r="CJ13" s="702"/>
      <c r="CK13" s="702"/>
      <c r="CL13" s="702"/>
      <c r="CM13" s="702"/>
      <c r="CN13" s="702"/>
      <c r="CO13" s="702"/>
      <c r="CP13" s="702"/>
      <c r="CQ13" s="703"/>
      <c r="CR13" s="661">
        <v>799618</v>
      </c>
      <c r="CS13" s="664"/>
      <c r="CT13" s="664"/>
      <c r="CU13" s="664"/>
      <c r="CV13" s="664"/>
      <c r="CW13" s="664"/>
      <c r="CX13" s="664"/>
      <c r="CY13" s="665"/>
      <c r="CZ13" s="723">
        <v>10.4</v>
      </c>
      <c r="DA13" s="723"/>
      <c r="DB13" s="723"/>
      <c r="DC13" s="723"/>
      <c r="DD13" s="669">
        <v>97601</v>
      </c>
      <c r="DE13" s="664"/>
      <c r="DF13" s="664"/>
      <c r="DG13" s="664"/>
      <c r="DH13" s="664"/>
      <c r="DI13" s="664"/>
      <c r="DJ13" s="664"/>
      <c r="DK13" s="664"/>
      <c r="DL13" s="664"/>
      <c r="DM13" s="664"/>
      <c r="DN13" s="664"/>
      <c r="DO13" s="664"/>
      <c r="DP13" s="665"/>
      <c r="DQ13" s="669">
        <v>731833</v>
      </c>
      <c r="DR13" s="664"/>
      <c r="DS13" s="664"/>
      <c r="DT13" s="664"/>
      <c r="DU13" s="664"/>
      <c r="DV13" s="664"/>
      <c r="DW13" s="664"/>
      <c r="DX13" s="664"/>
      <c r="DY13" s="664"/>
      <c r="DZ13" s="664"/>
      <c r="EA13" s="664"/>
      <c r="EB13" s="664"/>
      <c r="EC13" s="704"/>
    </row>
    <row r="14" spans="2:143" ht="11.25" customHeight="1" x14ac:dyDescent="0.2">
      <c r="B14" s="658" t="s">
        <v>255</v>
      </c>
      <c r="C14" s="659"/>
      <c r="D14" s="659"/>
      <c r="E14" s="659"/>
      <c r="F14" s="659"/>
      <c r="G14" s="659"/>
      <c r="H14" s="659"/>
      <c r="I14" s="659"/>
      <c r="J14" s="659"/>
      <c r="K14" s="659"/>
      <c r="L14" s="659"/>
      <c r="M14" s="659"/>
      <c r="N14" s="659"/>
      <c r="O14" s="659"/>
      <c r="P14" s="659"/>
      <c r="Q14" s="660"/>
      <c r="R14" s="661" t="s">
        <v>128</v>
      </c>
      <c r="S14" s="664"/>
      <c r="T14" s="664"/>
      <c r="U14" s="664"/>
      <c r="V14" s="664"/>
      <c r="W14" s="664"/>
      <c r="X14" s="664"/>
      <c r="Y14" s="665"/>
      <c r="Z14" s="723" t="s">
        <v>128</v>
      </c>
      <c r="AA14" s="723"/>
      <c r="AB14" s="723"/>
      <c r="AC14" s="723"/>
      <c r="AD14" s="724" t="s">
        <v>128</v>
      </c>
      <c r="AE14" s="724"/>
      <c r="AF14" s="724"/>
      <c r="AG14" s="724"/>
      <c r="AH14" s="724"/>
      <c r="AI14" s="724"/>
      <c r="AJ14" s="724"/>
      <c r="AK14" s="724"/>
      <c r="AL14" s="666" t="s">
        <v>128</v>
      </c>
      <c r="AM14" s="667"/>
      <c r="AN14" s="667"/>
      <c r="AO14" s="725"/>
      <c r="AP14" s="658" t="s">
        <v>256</v>
      </c>
      <c r="AQ14" s="659"/>
      <c r="AR14" s="659"/>
      <c r="AS14" s="659"/>
      <c r="AT14" s="659"/>
      <c r="AU14" s="659"/>
      <c r="AV14" s="659"/>
      <c r="AW14" s="659"/>
      <c r="AX14" s="659"/>
      <c r="AY14" s="659"/>
      <c r="AZ14" s="659"/>
      <c r="BA14" s="659"/>
      <c r="BB14" s="659"/>
      <c r="BC14" s="659"/>
      <c r="BD14" s="659"/>
      <c r="BE14" s="659"/>
      <c r="BF14" s="660"/>
      <c r="BG14" s="661">
        <v>46203</v>
      </c>
      <c r="BH14" s="664"/>
      <c r="BI14" s="664"/>
      <c r="BJ14" s="664"/>
      <c r="BK14" s="664"/>
      <c r="BL14" s="664"/>
      <c r="BM14" s="664"/>
      <c r="BN14" s="665"/>
      <c r="BO14" s="723">
        <v>1.3</v>
      </c>
      <c r="BP14" s="723"/>
      <c r="BQ14" s="723"/>
      <c r="BR14" s="723"/>
      <c r="BS14" s="669" t="s">
        <v>177</v>
      </c>
      <c r="BT14" s="664"/>
      <c r="BU14" s="664"/>
      <c r="BV14" s="664"/>
      <c r="BW14" s="664"/>
      <c r="BX14" s="664"/>
      <c r="BY14" s="664"/>
      <c r="BZ14" s="664"/>
      <c r="CA14" s="664"/>
      <c r="CB14" s="704"/>
      <c r="CD14" s="705" t="s">
        <v>257</v>
      </c>
      <c r="CE14" s="702"/>
      <c r="CF14" s="702"/>
      <c r="CG14" s="702"/>
      <c r="CH14" s="702"/>
      <c r="CI14" s="702"/>
      <c r="CJ14" s="702"/>
      <c r="CK14" s="702"/>
      <c r="CL14" s="702"/>
      <c r="CM14" s="702"/>
      <c r="CN14" s="702"/>
      <c r="CO14" s="702"/>
      <c r="CP14" s="702"/>
      <c r="CQ14" s="703"/>
      <c r="CR14" s="661">
        <v>400447</v>
      </c>
      <c r="CS14" s="664"/>
      <c r="CT14" s="664"/>
      <c r="CU14" s="664"/>
      <c r="CV14" s="664"/>
      <c r="CW14" s="664"/>
      <c r="CX14" s="664"/>
      <c r="CY14" s="665"/>
      <c r="CZ14" s="723">
        <v>5.2</v>
      </c>
      <c r="DA14" s="723"/>
      <c r="DB14" s="723"/>
      <c r="DC14" s="723"/>
      <c r="DD14" s="669">
        <v>29208</v>
      </c>
      <c r="DE14" s="664"/>
      <c r="DF14" s="664"/>
      <c r="DG14" s="664"/>
      <c r="DH14" s="664"/>
      <c r="DI14" s="664"/>
      <c r="DJ14" s="664"/>
      <c r="DK14" s="664"/>
      <c r="DL14" s="664"/>
      <c r="DM14" s="664"/>
      <c r="DN14" s="664"/>
      <c r="DO14" s="664"/>
      <c r="DP14" s="665"/>
      <c r="DQ14" s="669">
        <v>360306</v>
      </c>
      <c r="DR14" s="664"/>
      <c r="DS14" s="664"/>
      <c r="DT14" s="664"/>
      <c r="DU14" s="664"/>
      <c r="DV14" s="664"/>
      <c r="DW14" s="664"/>
      <c r="DX14" s="664"/>
      <c r="DY14" s="664"/>
      <c r="DZ14" s="664"/>
      <c r="EA14" s="664"/>
      <c r="EB14" s="664"/>
      <c r="EC14" s="704"/>
    </row>
    <row r="15" spans="2:143" ht="11.25" customHeight="1" x14ac:dyDescent="0.2">
      <c r="B15" s="658" t="s">
        <v>258</v>
      </c>
      <c r="C15" s="659"/>
      <c r="D15" s="659"/>
      <c r="E15" s="659"/>
      <c r="F15" s="659"/>
      <c r="G15" s="659"/>
      <c r="H15" s="659"/>
      <c r="I15" s="659"/>
      <c r="J15" s="659"/>
      <c r="K15" s="659"/>
      <c r="L15" s="659"/>
      <c r="M15" s="659"/>
      <c r="N15" s="659"/>
      <c r="O15" s="659"/>
      <c r="P15" s="659"/>
      <c r="Q15" s="660"/>
      <c r="R15" s="661">
        <v>32085</v>
      </c>
      <c r="S15" s="664"/>
      <c r="T15" s="664"/>
      <c r="U15" s="664"/>
      <c r="V15" s="664"/>
      <c r="W15" s="664"/>
      <c r="X15" s="664"/>
      <c r="Y15" s="665"/>
      <c r="Z15" s="723">
        <v>0.4</v>
      </c>
      <c r="AA15" s="723"/>
      <c r="AB15" s="723"/>
      <c r="AC15" s="723"/>
      <c r="AD15" s="724">
        <v>32085</v>
      </c>
      <c r="AE15" s="724"/>
      <c r="AF15" s="724"/>
      <c r="AG15" s="724"/>
      <c r="AH15" s="724"/>
      <c r="AI15" s="724"/>
      <c r="AJ15" s="724"/>
      <c r="AK15" s="724"/>
      <c r="AL15" s="666">
        <v>0.6</v>
      </c>
      <c r="AM15" s="667"/>
      <c r="AN15" s="667"/>
      <c r="AO15" s="725"/>
      <c r="AP15" s="658" t="s">
        <v>259</v>
      </c>
      <c r="AQ15" s="659"/>
      <c r="AR15" s="659"/>
      <c r="AS15" s="659"/>
      <c r="AT15" s="659"/>
      <c r="AU15" s="659"/>
      <c r="AV15" s="659"/>
      <c r="AW15" s="659"/>
      <c r="AX15" s="659"/>
      <c r="AY15" s="659"/>
      <c r="AZ15" s="659"/>
      <c r="BA15" s="659"/>
      <c r="BB15" s="659"/>
      <c r="BC15" s="659"/>
      <c r="BD15" s="659"/>
      <c r="BE15" s="659"/>
      <c r="BF15" s="660"/>
      <c r="BG15" s="661">
        <v>128388</v>
      </c>
      <c r="BH15" s="664"/>
      <c r="BI15" s="664"/>
      <c r="BJ15" s="664"/>
      <c r="BK15" s="664"/>
      <c r="BL15" s="664"/>
      <c r="BM15" s="664"/>
      <c r="BN15" s="665"/>
      <c r="BO15" s="723">
        <v>3.7</v>
      </c>
      <c r="BP15" s="723"/>
      <c r="BQ15" s="723"/>
      <c r="BR15" s="723"/>
      <c r="BS15" s="669" t="s">
        <v>128</v>
      </c>
      <c r="BT15" s="664"/>
      <c r="BU15" s="664"/>
      <c r="BV15" s="664"/>
      <c r="BW15" s="664"/>
      <c r="BX15" s="664"/>
      <c r="BY15" s="664"/>
      <c r="BZ15" s="664"/>
      <c r="CA15" s="664"/>
      <c r="CB15" s="704"/>
      <c r="CD15" s="705" t="s">
        <v>260</v>
      </c>
      <c r="CE15" s="702"/>
      <c r="CF15" s="702"/>
      <c r="CG15" s="702"/>
      <c r="CH15" s="702"/>
      <c r="CI15" s="702"/>
      <c r="CJ15" s="702"/>
      <c r="CK15" s="702"/>
      <c r="CL15" s="702"/>
      <c r="CM15" s="702"/>
      <c r="CN15" s="702"/>
      <c r="CO15" s="702"/>
      <c r="CP15" s="702"/>
      <c r="CQ15" s="703"/>
      <c r="CR15" s="661">
        <v>729443</v>
      </c>
      <c r="CS15" s="664"/>
      <c r="CT15" s="664"/>
      <c r="CU15" s="664"/>
      <c r="CV15" s="664"/>
      <c r="CW15" s="664"/>
      <c r="CX15" s="664"/>
      <c r="CY15" s="665"/>
      <c r="CZ15" s="723">
        <v>9.4</v>
      </c>
      <c r="DA15" s="723"/>
      <c r="DB15" s="723"/>
      <c r="DC15" s="723"/>
      <c r="DD15" s="669">
        <v>56306</v>
      </c>
      <c r="DE15" s="664"/>
      <c r="DF15" s="664"/>
      <c r="DG15" s="664"/>
      <c r="DH15" s="664"/>
      <c r="DI15" s="664"/>
      <c r="DJ15" s="664"/>
      <c r="DK15" s="664"/>
      <c r="DL15" s="664"/>
      <c r="DM15" s="664"/>
      <c r="DN15" s="664"/>
      <c r="DO15" s="664"/>
      <c r="DP15" s="665"/>
      <c r="DQ15" s="669">
        <v>656230</v>
      </c>
      <c r="DR15" s="664"/>
      <c r="DS15" s="664"/>
      <c r="DT15" s="664"/>
      <c r="DU15" s="664"/>
      <c r="DV15" s="664"/>
      <c r="DW15" s="664"/>
      <c r="DX15" s="664"/>
      <c r="DY15" s="664"/>
      <c r="DZ15" s="664"/>
      <c r="EA15" s="664"/>
      <c r="EB15" s="664"/>
      <c r="EC15" s="704"/>
    </row>
    <row r="16" spans="2:143" ht="11.25" customHeight="1" x14ac:dyDescent="0.2">
      <c r="B16" s="658" t="s">
        <v>261</v>
      </c>
      <c r="C16" s="659"/>
      <c r="D16" s="659"/>
      <c r="E16" s="659"/>
      <c r="F16" s="659"/>
      <c r="G16" s="659"/>
      <c r="H16" s="659"/>
      <c r="I16" s="659"/>
      <c r="J16" s="659"/>
      <c r="K16" s="659"/>
      <c r="L16" s="659"/>
      <c r="M16" s="659"/>
      <c r="N16" s="659"/>
      <c r="O16" s="659"/>
      <c r="P16" s="659"/>
      <c r="Q16" s="660"/>
      <c r="R16" s="661" t="s">
        <v>128</v>
      </c>
      <c r="S16" s="664"/>
      <c r="T16" s="664"/>
      <c r="U16" s="664"/>
      <c r="V16" s="664"/>
      <c r="W16" s="664"/>
      <c r="X16" s="664"/>
      <c r="Y16" s="665"/>
      <c r="Z16" s="723" t="s">
        <v>128</v>
      </c>
      <c r="AA16" s="723"/>
      <c r="AB16" s="723"/>
      <c r="AC16" s="723"/>
      <c r="AD16" s="724" t="s">
        <v>128</v>
      </c>
      <c r="AE16" s="724"/>
      <c r="AF16" s="724"/>
      <c r="AG16" s="724"/>
      <c r="AH16" s="724"/>
      <c r="AI16" s="724"/>
      <c r="AJ16" s="724"/>
      <c r="AK16" s="724"/>
      <c r="AL16" s="666" t="s">
        <v>128</v>
      </c>
      <c r="AM16" s="667"/>
      <c r="AN16" s="667"/>
      <c r="AO16" s="725"/>
      <c r="AP16" s="658" t="s">
        <v>262</v>
      </c>
      <c r="AQ16" s="659"/>
      <c r="AR16" s="659"/>
      <c r="AS16" s="659"/>
      <c r="AT16" s="659"/>
      <c r="AU16" s="659"/>
      <c r="AV16" s="659"/>
      <c r="AW16" s="659"/>
      <c r="AX16" s="659"/>
      <c r="AY16" s="659"/>
      <c r="AZ16" s="659"/>
      <c r="BA16" s="659"/>
      <c r="BB16" s="659"/>
      <c r="BC16" s="659"/>
      <c r="BD16" s="659"/>
      <c r="BE16" s="659"/>
      <c r="BF16" s="660"/>
      <c r="BG16" s="661" t="s">
        <v>177</v>
      </c>
      <c r="BH16" s="664"/>
      <c r="BI16" s="664"/>
      <c r="BJ16" s="664"/>
      <c r="BK16" s="664"/>
      <c r="BL16" s="664"/>
      <c r="BM16" s="664"/>
      <c r="BN16" s="665"/>
      <c r="BO16" s="723" t="s">
        <v>128</v>
      </c>
      <c r="BP16" s="723"/>
      <c r="BQ16" s="723"/>
      <c r="BR16" s="723"/>
      <c r="BS16" s="669" t="s">
        <v>177</v>
      </c>
      <c r="BT16" s="664"/>
      <c r="BU16" s="664"/>
      <c r="BV16" s="664"/>
      <c r="BW16" s="664"/>
      <c r="BX16" s="664"/>
      <c r="BY16" s="664"/>
      <c r="BZ16" s="664"/>
      <c r="CA16" s="664"/>
      <c r="CB16" s="704"/>
      <c r="CD16" s="705" t="s">
        <v>263</v>
      </c>
      <c r="CE16" s="702"/>
      <c r="CF16" s="702"/>
      <c r="CG16" s="702"/>
      <c r="CH16" s="702"/>
      <c r="CI16" s="702"/>
      <c r="CJ16" s="702"/>
      <c r="CK16" s="702"/>
      <c r="CL16" s="702"/>
      <c r="CM16" s="702"/>
      <c r="CN16" s="702"/>
      <c r="CO16" s="702"/>
      <c r="CP16" s="702"/>
      <c r="CQ16" s="703"/>
      <c r="CR16" s="661" t="s">
        <v>128</v>
      </c>
      <c r="CS16" s="664"/>
      <c r="CT16" s="664"/>
      <c r="CU16" s="664"/>
      <c r="CV16" s="664"/>
      <c r="CW16" s="664"/>
      <c r="CX16" s="664"/>
      <c r="CY16" s="665"/>
      <c r="CZ16" s="723" t="s">
        <v>128</v>
      </c>
      <c r="DA16" s="723"/>
      <c r="DB16" s="723"/>
      <c r="DC16" s="723"/>
      <c r="DD16" s="669" t="s">
        <v>128</v>
      </c>
      <c r="DE16" s="664"/>
      <c r="DF16" s="664"/>
      <c r="DG16" s="664"/>
      <c r="DH16" s="664"/>
      <c r="DI16" s="664"/>
      <c r="DJ16" s="664"/>
      <c r="DK16" s="664"/>
      <c r="DL16" s="664"/>
      <c r="DM16" s="664"/>
      <c r="DN16" s="664"/>
      <c r="DO16" s="664"/>
      <c r="DP16" s="665"/>
      <c r="DQ16" s="669" t="s">
        <v>177</v>
      </c>
      <c r="DR16" s="664"/>
      <c r="DS16" s="664"/>
      <c r="DT16" s="664"/>
      <c r="DU16" s="664"/>
      <c r="DV16" s="664"/>
      <c r="DW16" s="664"/>
      <c r="DX16" s="664"/>
      <c r="DY16" s="664"/>
      <c r="DZ16" s="664"/>
      <c r="EA16" s="664"/>
      <c r="EB16" s="664"/>
      <c r="EC16" s="704"/>
    </row>
    <row r="17" spans="2:133" ht="11.25" customHeight="1" x14ac:dyDescent="0.2">
      <c r="B17" s="658" t="s">
        <v>264</v>
      </c>
      <c r="C17" s="659"/>
      <c r="D17" s="659"/>
      <c r="E17" s="659"/>
      <c r="F17" s="659"/>
      <c r="G17" s="659"/>
      <c r="H17" s="659"/>
      <c r="I17" s="659"/>
      <c r="J17" s="659"/>
      <c r="K17" s="659"/>
      <c r="L17" s="659"/>
      <c r="M17" s="659"/>
      <c r="N17" s="659"/>
      <c r="O17" s="659"/>
      <c r="P17" s="659"/>
      <c r="Q17" s="660"/>
      <c r="R17" s="661">
        <v>14670</v>
      </c>
      <c r="S17" s="664"/>
      <c r="T17" s="664"/>
      <c r="U17" s="664"/>
      <c r="V17" s="664"/>
      <c r="W17" s="664"/>
      <c r="X17" s="664"/>
      <c r="Y17" s="665"/>
      <c r="Z17" s="723">
        <v>0.2</v>
      </c>
      <c r="AA17" s="723"/>
      <c r="AB17" s="723"/>
      <c r="AC17" s="723"/>
      <c r="AD17" s="724">
        <v>14670</v>
      </c>
      <c r="AE17" s="724"/>
      <c r="AF17" s="724"/>
      <c r="AG17" s="724"/>
      <c r="AH17" s="724"/>
      <c r="AI17" s="724"/>
      <c r="AJ17" s="724"/>
      <c r="AK17" s="724"/>
      <c r="AL17" s="666">
        <v>0.3</v>
      </c>
      <c r="AM17" s="667"/>
      <c r="AN17" s="667"/>
      <c r="AO17" s="725"/>
      <c r="AP17" s="658" t="s">
        <v>265</v>
      </c>
      <c r="AQ17" s="659"/>
      <c r="AR17" s="659"/>
      <c r="AS17" s="659"/>
      <c r="AT17" s="659"/>
      <c r="AU17" s="659"/>
      <c r="AV17" s="659"/>
      <c r="AW17" s="659"/>
      <c r="AX17" s="659"/>
      <c r="AY17" s="659"/>
      <c r="AZ17" s="659"/>
      <c r="BA17" s="659"/>
      <c r="BB17" s="659"/>
      <c r="BC17" s="659"/>
      <c r="BD17" s="659"/>
      <c r="BE17" s="659"/>
      <c r="BF17" s="660"/>
      <c r="BG17" s="661" t="s">
        <v>128</v>
      </c>
      <c r="BH17" s="664"/>
      <c r="BI17" s="664"/>
      <c r="BJ17" s="664"/>
      <c r="BK17" s="664"/>
      <c r="BL17" s="664"/>
      <c r="BM17" s="664"/>
      <c r="BN17" s="665"/>
      <c r="BO17" s="723" t="s">
        <v>128</v>
      </c>
      <c r="BP17" s="723"/>
      <c r="BQ17" s="723"/>
      <c r="BR17" s="723"/>
      <c r="BS17" s="669" t="s">
        <v>128</v>
      </c>
      <c r="BT17" s="664"/>
      <c r="BU17" s="664"/>
      <c r="BV17" s="664"/>
      <c r="BW17" s="664"/>
      <c r="BX17" s="664"/>
      <c r="BY17" s="664"/>
      <c r="BZ17" s="664"/>
      <c r="CA17" s="664"/>
      <c r="CB17" s="704"/>
      <c r="CD17" s="705" t="s">
        <v>266</v>
      </c>
      <c r="CE17" s="702"/>
      <c r="CF17" s="702"/>
      <c r="CG17" s="702"/>
      <c r="CH17" s="702"/>
      <c r="CI17" s="702"/>
      <c r="CJ17" s="702"/>
      <c r="CK17" s="702"/>
      <c r="CL17" s="702"/>
      <c r="CM17" s="702"/>
      <c r="CN17" s="702"/>
      <c r="CO17" s="702"/>
      <c r="CP17" s="702"/>
      <c r="CQ17" s="703"/>
      <c r="CR17" s="661">
        <v>652054</v>
      </c>
      <c r="CS17" s="664"/>
      <c r="CT17" s="664"/>
      <c r="CU17" s="664"/>
      <c r="CV17" s="664"/>
      <c r="CW17" s="664"/>
      <c r="CX17" s="664"/>
      <c r="CY17" s="665"/>
      <c r="CZ17" s="723">
        <v>8.4</v>
      </c>
      <c r="DA17" s="723"/>
      <c r="DB17" s="723"/>
      <c r="DC17" s="723"/>
      <c r="DD17" s="669" t="s">
        <v>128</v>
      </c>
      <c r="DE17" s="664"/>
      <c r="DF17" s="664"/>
      <c r="DG17" s="664"/>
      <c r="DH17" s="664"/>
      <c r="DI17" s="664"/>
      <c r="DJ17" s="664"/>
      <c r="DK17" s="664"/>
      <c r="DL17" s="664"/>
      <c r="DM17" s="664"/>
      <c r="DN17" s="664"/>
      <c r="DO17" s="664"/>
      <c r="DP17" s="665"/>
      <c r="DQ17" s="669">
        <v>652054</v>
      </c>
      <c r="DR17" s="664"/>
      <c r="DS17" s="664"/>
      <c r="DT17" s="664"/>
      <c r="DU17" s="664"/>
      <c r="DV17" s="664"/>
      <c r="DW17" s="664"/>
      <c r="DX17" s="664"/>
      <c r="DY17" s="664"/>
      <c r="DZ17" s="664"/>
      <c r="EA17" s="664"/>
      <c r="EB17" s="664"/>
      <c r="EC17" s="704"/>
    </row>
    <row r="18" spans="2:133" ht="11.25" customHeight="1" x14ac:dyDescent="0.2">
      <c r="B18" s="658" t="s">
        <v>267</v>
      </c>
      <c r="C18" s="659"/>
      <c r="D18" s="659"/>
      <c r="E18" s="659"/>
      <c r="F18" s="659"/>
      <c r="G18" s="659"/>
      <c r="H18" s="659"/>
      <c r="I18" s="659"/>
      <c r="J18" s="659"/>
      <c r="K18" s="659"/>
      <c r="L18" s="659"/>
      <c r="M18" s="659"/>
      <c r="N18" s="659"/>
      <c r="O18" s="659"/>
      <c r="P18" s="659"/>
      <c r="Q18" s="660"/>
      <c r="R18" s="661">
        <v>1263948</v>
      </c>
      <c r="S18" s="664"/>
      <c r="T18" s="664"/>
      <c r="U18" s="664"/>
      <c r="V18" s="664"/>
      <c r="W18" s="664"/>
      <c r="X18" s="664"/>
      <c r="Y18" s="665"/>
      <c r="Z18" s="723">
        <v>15.6</v>
      </c>
      <c r="AA18" s="723"/>
      <c r="AB18" s="723"/>
      <c r="AC18" s="723"/>
      <c r="AD18" s="724">
        <v>1164171</v>
      </c>
      <c r="AE18" s="724"/>
      <c r="AF18" s="724"/>
      <c r="AG18" s="724"/>
      <c r="AH18" s="724"/>
      <c r="AI18" s="724"/>
      <c r="AJ18" s="724"/>
      <c r="AK18" s="724"/>
      <c r="AL18" s="666">
        <v>22.1</v>
      </c>
      <c r="AM18" s="667"/>
      <c r="AN18" s="667"/>
      <c r="AO18" s="725"/>
      <c r="AP18" s="658" t="s">
        <v>268</v>
      </c>
      <c r="AQ18" s="659"/>
      <c r="AR18" s="659"/>
      <c r="AS18" s="659"/>
      <c r="AT18" s="659"/>
      <c r="AU18" s="659"/>
      <c r="AV18" s="659"/>
      <c r="AW18" s="659"/>
      <c r="AX18" s="659"/>
      <c r="AY18" s="659"/>
      <c r="AZ18" s="659"/>
      <c r="BA18" s="659"/>
      <c r="BB18" s="659"/>
      <c r="BC18" s="659"/>
      <c r="BD18" s="659"/>
      <c r="BE18" s="659"/>
      <c r="BF18" s="660"/>
      <c r="BG18" s="661" t="s">
        <v>128</v>
      </c>
      <c r="BH18" s="664"/>
      <c r="BI18" s="664"/>
      <c r="BJ18" s="664"/>
      <c r="BK18" s="664"/>
      <c r="BL18" s="664"/>
      <c r="BM18" s="664"/>
      <c r="BN18" s="665"/>
      <c r="BO18" s="723" t="s">
        <v>177</v>
      </c>
      <c r="BP18" s="723"/>
      <c r="BQ18" s="723"/>
      <c r="BR18" s="723"/>
      <c r="BS18" s="669" t="s">
        <v>177</v>
      </c>
      <c r="BT18" s="664"/>
      <c r="BU18" s="664"/>
      <c r="BV18" s="664"/>
      <c r="BW18" s="664"/>
      <c r="BX18" s="664"/>
      <c r="BY18" s="664"/>
      <c r="BZ18" s="664"/>
      <c r="CA18" s="664"/>
      <c r="CB18" s="704"/>
      <c r="CD18" s="705" t="s">
        <v>269</v>
      </c>
      <c r="CE18" s="702"/>
      <c r="CF18" s="702"/>
      <c r="CG18" s="702"/>
      <c r="CH18" s="702"/>
      <c r="CI18" s="702"/>
      <c r="CJ18" s="702"/>
      <c r="CK18" s="702"/>
      <c r="CL18" s="702"/>
      <c r="CM18" s="702"/>
      <c r="CN18" s="702"/>
      <c r="CO18" s="702"/>
      <c r="CP18" s="702"/>
      <c r="CQ18" s="703"/>
      <c r="CR18" s="661" t="s">
        <v>128</v>
      </c>
      <c r="CS18" s="664"/>
      <c r="CT18" s="664"/>
      <c r="CU18" s="664"/>
      <c r="CV18" s="664"/>
      <c r="CW18" s="664"/>
      <c r="CX18" s="664"/>
      <c r="CY18" s="665"/>
      <c r="CZ18" s="723" t="s">
        <v>128</v>
      </c>
      <c r="DA18" s="723"/>
      <c r="DB18" s="723"/>
      <c r="DC18" s="723"/>
      <c r="DD18" s="669" t="s">
        <v>128</v>
      </c>
      <c r="DE18" s="664"/>
      <c r="DF18" s="664"/>
      <c r="DG18" s="664"/>
      <c r="DH18" s="664"/>
      <c r="DI18" s="664"/>
      <c r="DJ18" s="664"/>
      <c r="DK18" s="664"/>
      <c r="DL18" s="664"/>
      <c r="DM18" s="664"/>
      <c r="DN18" s="664"/>
      <c r="DO18" s="664"/>
      <c r="DP18" s="665"/>
      <c r="DQ18" s="669" t="s">
        <v>128</v>
      </c>
      <c r="DR18" s="664"/>
      <c r="DS18" s="664"/>
      <c r="DT18" s="664"/>
      <c r="DU18" s="664"/>
      <c r="DV18" s="664"/>
      <c r="DW18" s="664"/>
      <c r="DX18" s="664"/>
      <c r="DY18" s="664"/>
      <c r="DZ18" s="664"/>
      <c r="EA18" s="664"/>
      <c r="EB18" s="664"/>
      <c r="EC18" s="704"/>
    </row>
    <row r="19" spans="2:133" ht="11.25" customHeight="1" x14ac:dyDescent="0.2">
      <c r="B19" s="658" t="s">
        <v>270</v>
      </c>
      <c r="C19" s="659"/>
      <c r="D19" s="659"/>
      <c r="E19" s="659"/>
      <c r="F19" s="659"/>
      <c r="G19" s="659"/>
      <c r="H19" s="659"/>
      <c r="I19" s="659"/>
      <c r="J19" s="659"/>
      <c r="K19" s="659"/>
      <c r="L19" s="659"/>
      <c r="M19" s="659"/>
      <c r="N19" s="659"/>
      <c r="O19" s="659"/>
      <c r="P19" s="659"/>
      <c r="Q19" s="660"/>
      <c r="R19" s="661">
        <v>1164171</v>
      </c>
      <c r="S19" s="664"/>
      <c r="T19" s="664"/>
      <c r="U19" s="664"/>
      <c r="V19" s="664"/>
      <c r="W19" s="664"/>
      <c r="X19" s="664"/>
      <c r="Y19" s="665"/>
      <c r="Z19" s="723">
        <v>14.4</v>
      </c>
      <c r="AA19" s="723"/>
      <c r="AB19" s="723"/>
      <c r="AC19" s="723"/>
      <c r="AD19" s="724">
        <v>1164171</v>
      </c>
      <c r="AE19" s="724"/>
      <c r="AF19" s="724"/>
      <c r="AG19" s="724"/>
      <c r="AH19" s="724"/>
      <c r="AI19" s="724"/>
      <c r="AJ19" s="724"/>
      <c r="AK19" s="724"/>
      <c r="AL19" s="666">
        <v>22.1</v>
      </c>
      <c r="AM19" s="667"/>
      <c r="AN19" s="667"/>
      <c r="AO19" s="725"/>
      <c r="AP19" s="658" t="s">
        <v>271</v>
      </c>
      <c r="AQ19" s="659"/>
      <c r="AR19" s="659"/>
      <c r="AS19" s="659"/>
      <c r="AT19" s="659"/>
      <c r="AU19" s="659"/>
      <c r="AV19" s="659"/>
      <c r="AW19" s="659"/>
      <c r="AX19" s="659"/>
      <c r="AY19" s="659"/>
      <c r="AZ19" s="659"/>
      <c r="BA19" s="659"/>
      <c r="BB19" s="659"/>
      <c r="BC19" s="659"/>
      <c r="BD19" s="659"/>
      <c r="BE19" s="659"/>
      <c r="BF19" s="660"/>
      <c r="BG19" s="661" t="s">
        <v>177</v>
      </c>
      <c r="BH19" s="664"/>
      <c r="BI19" s="664"/>
      <c r="BJ19" s="664"/>
      <c r="BK19" s="664"/>
      <c r="BL19" s="664"/>
      <c r="BM19" s="664"/>
      <c r="BN19" s="665"/>
      <c r="BO19" s="723" t="s">
        <v>128</v>
      </c>
      <c r="BP19" s="723"/>
      <c r="BQ19" s="723"/>
      <c r="BR19" s="723"/>
      <c r="BS19" s="669" t="s">
        <v>177</v>
      </c>
      <c r="BT19" s="664"/>
      <c r="BU19" s="664"/>
      <c r="BV19" s="664"/>
      <c r="BW19" s="664"/>
      <c r="BX19" s="664"/>
      <c r="BY19" s="664"/>
      <c r="BZ19" s="664"/>
      <c r="CA19" s="664"/>
      <c r="CB19" s="704"/>
      <c r="CD19" s="705" t="s">
        <v>272</v>
      </c>
      <c r="CE19" s="702"/>
      <c r="CF19" s="702"/>
      <c r="CG19" s="702"/>
      <c r="CH19" s="702"/>
      <c r="CI19" s="702"/>
      <c r="CJ19" s="702"/>
      <c r="CK19" s="702"/>
      <c r="CL19" s="702"/>
      <c r="CM19" s="702"/>
      <c r="CN19" s="702"/>
      <c r="CO19" s="702"/>
      <c r="CP19" s="702"/>
      <c r="CQ19" s="703"/>
      <c r="CR19" s="661" t="s">
        <v>128</v>
      </c>
      <c r="CS19" s="664"/>
      <c r="CT19" s="664"/>
      <c r="CU19" s="664"/>
      <c r="CV19" s="664"/>
      <c r="CW19" s="664"/>
      <c r="CX19" s="664"/>
      <c r="CY19" s="665"/>
      <c r="CZ19" s="723" t="s">
        <v>177</v>
      </c>
      <c r="DA19" s="723"/>
      <c r="DB19" s="723"/>
      <c r="DC19" s="723"/>
      <c r="DD19" s="669" t="s">
        <v>128</v>
      </c>
      <c r="DE19" s="664"/>
      <c r="DF19" s="664"/>
      <c r="DG19" s="664"/>
      <c r="DH19" s="664"/>
      <c r="DI19" s="664"/>
      <c r="DJ19" s="664"/>
      <c r="DK19" s="664"/>
      <c r="DL19" s="664"/>
      <c r="DM19" s="664"/>
      <c r="DN19" s="664"/>
      <c r="DO19" s="664"/>
      <c r="DP19" s="665"/>
      <c r="DQ19" s="669" t="s">
        <v>128</v>
      </c>
      <c r="DR19" s="664"/>
      <c r="DS19" s="664"/>
      <c r="DT19" s="664"/>
      <c r="DU19" s="664"/>
      <c r="DV19" s="664"/>
      <c r="DW19" s="664"/>
      <c r="DX19" s="664"/>
      <c r="DY19" s="664"/>
      <c r="DZ19" s="664"/>
      <c r="EA19" s="664"/>
      <c r="EB19" s="664"/>
      <c r="EC19" s="704"/>
    </row>
    <row r="20" spans="2:133" ht="11.25" customHeight="1" x14ac:dyDescent="0.2">
      <c r="B20" s="658" t="s">
        <v>273</v>
      </c>
      <c r="C20" s="659"/>
      <c r="D20" s="659"/>
      <c r="E20" s="659"/>
      <c r="F20" s="659"/>
      <c r="G20" s="659"/>
      <c r="H20" s="659"/>
      <c r="I20" s="659"/>
      <c r="J20" s="659"/>
      <c r="K20" s="659"/>
      <c r="L20" s="659"/>
      <c r="M20" s="659"/>
      <c r="N20" s="659"/>
      <c r="O20" s="659"/>
      <c r="P20" s="659"/>
      <c r="Q20" s="660"/>
      <c r="R20" s="661">
        <v>99777</v>
      </c>
      <c r="S20" s="664"/>
      <c r="T20" s="664"/>
      <c r="U20" s="664"/>
      <c r="V20" s="664"/>
      <c r="W20" s="664"/>
      <c r="X20" s="664"/>
      <c r="Y20" s="665"/>
      <c r="Z20" s="723">
        <v>1.2</v>
      </c>
      <c r="AA20" s="723"/>
      <c r="AB20" s="723"/>
      <c r="AC20" s="723"/>
      <c r="AD20" s="724" t="s">
        <v>128</v>
      </c>
      <c r="AE20" s="724"/>
      <c r="AF20" s="724"/>
      <c r="AG20" s="724"/>
      <c r="AH20" s="724"/>
      <c r="AI20" s="724"/>
      <c r="AJ20" s="724"/>
      <c r="AK20" s="724"/>
      <c r="AL20" s="666" t="s">
        <v>177</v>
      </c>
      <c r="AM20" s="667"/>
      <c r="AN20" s="667"/>
      <c r="AO20" s="725"/>
      <c r="AP20" s="658" t="s">
        <v>274</v>
      </c>
      <c r="AQ20" s="659"/>
      <c r="AR20" s="659"/>
      <c r="AS20" s="659"/>
      <c r="AT20" s="659"/>
      <c r="AU20" s="659"/>
      <c r="AV20" s="659"/>
      <c r="AW20" s="659"/>
      <c r="AX20" s="659"/>
      <c r="AY20" s="659"/>
      <c r="AZ20" s="659"/>
      <c r="BA20" s="659"/>
      <c r="BB20" s="659"/>
      <c r="BC20" s="659"/>
      <c r="BD20" s="659"/>
      <c r="BE20" s="659"/>
      <c r="BF20" s="660"/>
      <c r="BG20" s="661" t="s">
        <v>128</v>
      </c>
      <c r="BH20" s="664"/>
      <c r="BI20" s="664"/>
      <c r="BJ20" s="664"/>
      <c r="BK20" s="664"/>
      <c r="BL20" s="664"/>
      <c r="BM20" s="664"/>
      <c r="BN20" s="665"/>
      <c r="BO20" s="723" t="s">
        <v>275</v>
      </c>
      <c r="BP20" s="723"/>
      <c r="BQ20" s="723"/>
      <c r="BR20" s="723"/>
      <c r="BS20" s="669" t="s">
        <v>128</v>
      </c>
      <c r="BT20" s="664"/>
      <c r="BU20" s="664"/>
      <c r="BV20" s="664"/>
      <c r="BW20" s="664"/>
      <c r="BX20" s="664"/>
      <c r="BY20" s="664"/>
      <c r="BZ20" s="664"/>
      <c r="CA20" s="664"/>
      <c r="CB20" s="704"/>
      <c r="CD20" s="705" t="s">
        <v>276</v>
      </c>
      <c r="CE20" s="702"/>
      <c r="CF20" s="702"/>
      <c r="CG20" s="702"/>
      <c r="CH20" s="702"/>
      <c r="CI20" s="702"/>
      <c r="CJ20" s="702"/>
      <c r="CK20" s="702"/>
      <c r="CL20" s="702"/>
      <c r="CM20" s="702"/>
      <c r="CN20" s="702"/>
      <c r="CO20" s="702"/>
      <c r="CP20" s="702"/>
      <c r="CQ20" s="703"/>
      <c r="CR20" s="661">
        <v>7724123</v>
      </c>
      <c r="CS20" s="664"/>
      <c r="CT20" s="664"/>
      <c r="CU20" s="664"/>
      <c r="CV20" s="664"/>
      <c r="CW20" s="664"/>
      <c r="CX20" s="664"/>
      <c r="CY20" s="665"/>
      <c r="CZ20" s="723">
        <v>100</v>
      </c>
      <c r="DA20" s="723"/>
      <c r="DB20" s="723"/>
      <c r="DC20" s="723"/>
      <c r="DD20" s="669">
        <v>333536</v>
      </c>
      <c r="DE20" s="664"/>
      <c r="DF20" s="664"/>
      <c r="DG20" s="664"/>
      <c r="DH20" s="664"/>
      <c r="DI20" s="664"/>
      <c r="DJ20" s="664"/>
      <c r="DK20" s="664"/>
      <c r="DL20" s="664"/>
      <c r="DM20" s="664"/>
      <c r="DN20" s="664"/>
      <c r="DO20" s="664"/>
      <c r="DP20" s="665"/>
      <c r="DQ20" s="669">
        <v>5999009</v>
      </c>
      <c r="DR20" s="664"/>
      <c r="DS20" s="664"/>
      <c r="DT20" s="664"/>
      <c r="DU20" s="664"/>
      <c r="DV20" s="664"/>
      <c r="DW20" s="664"/>
      <c r="DX20" s="664"/>
      <c r="DY20" s="664"/>
      <c r="DZ20" s="664"/>
      <c r="EA20" s="664"/>
      <c r="EB20" s="664"/>
      <c r="EC20" s="704"/>
    </row>
    <row r="21" spans="2:133" ht="11.25" customHeight="1" x14ac:dyDescent="0.2">
      <c r="B21" s="658" t="s">
        <v>277</v>
      </c>
      <c r="C21" s="659"/>
      <c r="D21" s="659"/>
      <c r="E21" s="659"/>
      <c r="F21" s="659"/>
      <c r="G21" s="659"/>
      <c r="H21" s="659"/>
      <c r="I21" s="659"/>
      <c r="J21" s="659"/>
      <c r="K21" s="659"/>
      <c r="L21" s="659"/>
      <c r="M21" s="659"/>
      <c r="N21" s="659"/>
      <c r="O21" s="659"/>
      <c r="P21" s="659"/>
      <c r="Q21" s="660"/>
      <c r="R21" s="661" t="s">
        <v>128</v>
      </c>
      <c r="S21" s="664"/>
      <c r="T21" s="664"/>
      <c r="U21" s="664"/>
      <c r="V21" s="664"/>
      <c r="W21" s="664"/>
      <c r="X21" s="664"/>
      <c r="Y21" s="665"/>
      <c r="Z21" s="723" t="s">
        <v>177</v>
      </c>
      <c r="AA21" s="723"/>
      <c r="AB21" s="723"/>
      <c r="AC21" s="723"/>
      <c r="AD21" s="724" t="s">
        <v>128</v>
      </c>
      <c r="AE21" s="724"/>
      <c r="AF21" s="724"/>
      <c r="AG21" s="724"/>
      <c r="AH21" s="724"/>
      <c r="AI21" s="724"/>
      <c r="AJ21" s="724"/>
      <c r="AK21" s="724"/>
      <c r="AL21" s="666" t="s">
        <v>275</v>
      </c>
      <c r="AM21" s="667"/>
      <c r="AN21" s="667"/>
      <c r="AO21" s="725"/>
      <c r="AP21" s="769" t="s">
        <v>278</v>
      </c>
      <c r="AQ21" s="776"/>
      <c r="AR21" s="776"/>
      <c r="AS21" s="776"/>
      <c r="AT21" s="776"/>
      <c r="AU21" s="776"/>
      <c r="AV21" s="776"/>
      <c r="AW21" s="776"/>
      <c r="AX21" s="776"/>
      <c r="AY21" s="776"/>
      <c r="AZ21" s="776"/>
      <c r="BA21" s="776"/>
      <c r="BB21" s="776"/>
      <c r="BC21" s="776"/>
      <c r="BD21" s="776"/>
      <c r="BE21" s="776"/>
      <c r="BF21" s="771"/>
      <c r="BG21" s="661" t="s">
        <v>128</v>
      </c>
      <c r="BH21" s="664"/>
      <c r="BI21" s="664"/>
      <c r="BJ21" s="664"/>
      <c r="BK21" s="664"/>
      <c r="BL21" s="664"/>
      <c r="BM21" s="664"/>
      <c r="BN21" s="665"/>
      <c r="BO21" s="723" t="s">
        <v>128</v>
      </c>
      <c r="BP21" s="723"/>
      <c r="BQ21" s="723"/>
      <c r="BR21" s="723"/>
      <c r="BS21" s="669" t="s">
        <v>128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2">
      <c r="B22" s="658" t="s">
        <v>279</v>
      </c>
      <c r="C22" s="659"/>
      <c r="D22" s="659"/>
      <c r="E22" s="659"/>
      <c r="F22" s="659"/>
      <c r="G22" s="659"/>
      <c r="H22" s="659"/>
      <c r="I22" s="659"/>
      <c r="J22" s="659"/>
      <c r="K22" s="659"/>
      <c r="L22" s="659"/>
      <c r="M22" s="659"/>
      <c r="N22" s="659"/>
      <c r="O22" s="659"/>
      <c r="P22" s="659"/>
      <c r="Q22" s="660"/>
      <c r="R22" s="661">
        <v>5339783</v>
      </c>
      <c r="S22" s="664"/>
      <c r="T22" s="664"/>
      <c r="U22" s="664"/>
      <c r="V22" s="664"/>
      <c r="W22" s="664"/>
      <c r="X22" s="664"/>
      <c r="Y22" s="665"/>
      <c r="Z22" s="723">
        <v>66</v>
      </c>
      <c r="AA22" s="723"/>
      <c r="AB22" s="723"/>
      <c r="AC22" s="723"/>
      <c r="AD22" s="724">
        <v>5240006</v>
      </c>
      <c r="AE22" s="724"/>
      <c r="AF22" s="724"/>
      <c r="AG22" s="724"/>
      <c r="AH22" s="724"/>
      <c r="AI22" s="724"/>
      <c r="AJ22" s="724"/>
      <c r="AK22" s="724"/>
      <c r="AL22" s="666">
        <v>99.5</v>
      </c>
      <c r="AM22" s="667"/>
      <c r="AN22" s="667"/>
      <c r="AO22" s="725"/>
      <c r="AP22" s="769" t="s">
        <v>280</v>
      </c>
      <c r="AQ22" s="776"/>
      <c r="AR22" s="776"/>
      <c r="AS22" s="776"/>
      <c r="AT22" s="776"/>
      <c r="AU22" s="776"/>
      <c r="AV22" s="776"/>
      <c r="AW22" s="776"/>
      <c r="AX22" s="776"/>
      <c r="AY22" s="776"/>
      <c r="AZ22" s="776"/>
      <c r="BA22" s="776"/>
      <c r="BB22" s="776"/>
      <c r="BC22" s="776"/>
      <c r="BD22" s="776"/>
      <c r="BE22" s="776"/>
      <c r="BF22" s="771"/>
      <c r="BG22" s="661" t="s">
        <v>128</v>
      </c>
      <c r="BH22" s="664"/>
      <c r="BI22" s="664"/>
      <c r="BJ22" s="664"/>
      <c r="BK22" s="664"/>
      <c r="BL22" s="664"/>
      <c r="BM22" s="664"/>
      <c r="BN22" s="665"/>
      <c r="BO22" s="723" t="s">
        <v>177</v>
      </c>
      <c r="BP22" s="723"/>
      <c r="BQ22" s="723"/>
      <c r="BR22" s="723"/>
      <c r="BS22" s="669" t="s">
        <v>128</v>
      </c>
      <c r="BT22" s="664"/>
      <c r="BU22" s="664"/>
      <c r="BV22" s="664"/>
      <c r="BW22" s="664"/>
      <c r="BX22" s="664"/>
      <c r="BY22" s="664"/>
      <c r="BZ22" s="664"/>
      <c r="CA22" s="664"/>
      <c r="CB22" s="704"/>
      <c r="CD22" s="778" t="s">
        <v>281</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2">
      <c r="B23" s="658" t="s">
        <v>282</v>
      </c>
      <c r="C23" s="659"/>
      <c r="D23" s="659"/>
      <c r="E23" s="659"/>
      <c r="F23" s="659"/>
      <c r="G23" s="659"/>
      <c r="H23" s="659"/>
      <c r="I23" s="659"/>
      <c r="J23" s="659"/>
      <c r="K23" s="659"/>
      <c r="L23" s="659"/>
      <c r="M23" s="659"/>
      <c r="N23" s="659"/>
      <c r="O23" s="659"/>
      <c r="P23" s="659"/>
      <c r="Q23" s="660"/>
      <c r="R23" s="661">
        <v>3512</v>
      </c>
      <c r="S23" s="664"/>
      <c r="T23" s="664"/>
      <c r="U23" s="664"/>
      <c r="V23" s="664"/>
      <c r="W23" s="664"/>
      <c r="X23" s="664"/>
      <c r="Y23" s="665"/>
      <c r="Z23" s="723">
        <v>0</v>
      </c>
      <c r="AA23" s="723"/>
      <c r="AB23" s="723"/>
      <c r="AC23" s="723"/>
      <c r="AD23" s="724">
        <v>3512</v>
      </c>
      <c r="AE23" s="724"/>
      <c r="AF23" s="724"/>
      <c r="AG23" s="724"/>
      <c r="AH23" s="724"/>
      <c r="AI23" s="724"/>
      <c r="AJ23" s="724"/>
      <c r="AK23" s="724"/>
      <c r="AL23" s="666">
        <v>0.1</v>
      </c>
      <c r="AM23" s="667"/>
      <c r="AN23" s="667"/>
      <c r="AO23" s="725"/>
      <c r="AP23" s="769" t="s">
        <v>283</v>
      </c>
      <c r="AQ23" s="776"/>
      <c r="AR23" s="776"/>
      <c r="AS23" s="776"/>
      <c r="AT23" s="776"/>
      <c r="AU23" s="776"/>
      <c r="AV23" s="776"/>
      <c r="AW23" s="776"/>
      <c r="AX23" s="776"/>
      <c r="AY23" s="776"/>
      <c r="AZ23" s="776"/>
      <c r="BA23" s="776"/>
      <c r="BB23" s="776"/>
      <c r="BC23" s="776"/>
      <c r="BD23" s="776"/>
      <c r="BE23" s="776"/>
      <c r="BF23" s="771"/>
      <c r="BG23" s="661" t="s">
        <v>128</v>
      </c>
      <c r="BH23" s="664"/>
      <c r="BI23" s="664"/>
      <c r="BJ23" s="664"/>
      <c r="BK23" s="664"/>
      <c r="BL23" s="664"/>
      <c r="BM23" s="664"/>
      <c r="BN23" s="665"/>
      <c r="BO23" s="723" t="s">
        <v>128</v>
      </c>
      <c r="BP23" s="723"/>
      <c r="BQ23" s="723"/>
      <c r="BR23" s="723"/>
      <c r="BS23" s="669" t="s">
        <v>128</v>
      </c>
      <c r="BT23" s="664"/>
      <c r="BU23" s="664"/>
      <c r="BV23" s="664"/>
      <c r="BW23" s="664"/>
      <c r="BX23" s="664"/>
      <c r="BY23" s="664"/>
      <c r="BZ23" s="664"/>
      <c r="CA23" s="664"/>
      <c r="CB23" s="704"/>
      <c r="CD23" s="778" t="s">
        <v>222</v>
      </c>
      <c r="CE23" s="779"/>
      <c r="CF23" s="779"/>
      <c r="CG23" s="779"/>
      <c r="CH23" s="779"/>
      <c r="CI23" s="779"/>
      <c r="CJ23" s="779"/>
      <c r="CK23" s="779"/>
      <c r="CL23" s="779"/>
      <c r="CM23" s="779"/>
      <c r="CN23" s="779"/>
      <c r="CO23" s="779"/>
      <c r="CP23" s="779"/>
      <c r="CQ23" s="780"/>
      <c r="CR23" s="778" t="s">
        <v>284</v>
      </c>
      <c r="CS23" s="779"/>
      <c r="CT23" s="779"/>
      <c r="CU23" s="779"/>
      <c r="CV23" s="779"/>
      <c r="CW23" s="779"/>
      <c r="CX23" s="779"/>
      <c r="CY23" s="780"/>
      <c r="CZ23" s="778" t="s">
        <v>285</v>
      </c>
      <c r="DA23" s="779"/>
      <c r="DB23" s="779"/>
      <c r="DC23" s="780"/>
      <c r="DD23" s="778" t="s">
        <v>286</v>
      </c>
      <c r="DE23" s="779"/>
      <c r="DF23" s="779"/>
      <c r="DG23" s="779"/>
      <c r="DH23" s="779"/>
      <c r="DI23" s="779"/>
      <c r="DJ23" s="779"/>
      <c r="DK23" s="780"/>
      <c r="DL23" s="787" t="s">
        <v>287</v>
      </c>
      <c r="DM23" s="788"/>
      <c r="DN23" s="788"/>
      <c r="DO23" s="788"/>
      <c r="DP23" s="788"/>
      <c r="DQ23" s="788"/>
      <c r="DR23" s="788"/>
      <c r="DS23" s="788"/>
      <c r="DT23" s="788"/>
      <c r="DU23" s="788"/>
      <c r="DV23" s="789"/>
      <c r="DW23" s="778" t="s">
        <v>288</v>
      </c>
      <c r="DX23" s="779"/>
      <c r="DY23" s="779"/>
      <c r="DZ23" s="779"/>
      <c r="EA23" s="779"/>
      <c r="EB23" s="779"/>
      <c r="EC23" s="780"/>
    </row>
    <row r="24" spans="2:133" ht="11.25" customHeight="1" x14ac:dyDescent="0.2">
      <c r="B24" s="658" t="s">
        <v>289</v>
      </c>
      <c r="C24" s="659"/>
      <c r="D24" s="659"/>
      <c r="E24" s="659"/>
      <c r="F24" s="659"/>
      <c r="G24" s="659"/>
      <c r="H24" s="659"/>
      <c r="I24" s="659"/>
      <c r="J24" s="659"/>
      <c r="K24" s="659"/>
      <c r="L24" s="659"/>
      <c r="M24" s="659"/>
      <c r="N24" s="659"/>
      <c r="O24" s="659"/>
      <c r="P24" s="659"/>
      <c r="Q24" s="660"/>
      <c r="R24" s="661">
        <v>141078</v>
      </c>
      <c r="S24" s="664"/>
      <c r="T24" s="664"/>
      <c r="U24" s="664"/>
      <c r="V24" s="664"/>
      <c r="W24" s="664"/>
      <c r="X24" s="664"/>
      <c r="Y24" s="665"/>
      <c r="Z24" s="723">
        <v>1.7</v>
      </c>
      <c r="AA24" s="723"/>
      <c r="AB24" s="723"/>
      <c r="AC24" s="723"/>
      <c r="AD24" s="724" t="s">
        <v>128</v>
      </c>
      <c r="AE24" s="724"/>
      <c r="AF24" s="724"/>
      <c r="AG24" s="724"/>
      <c r="AH24" s="724"/>
      <c r="AI24" s="724"/>
      <c r="AJ24" s="724"/>
      <c r="AK24" s="724"/>
      <c r="AL24" s="666" t="s">
        <v>128</v>
      </c>
      <c r="AM24" s="667"/>
      <c r="AN24" s="667"/>
      <c r="AO24" s="725"/>
      <c r="AP24" s="769" t="s">
        <v>290</v>
      </c>
      <c r="AQ24" s="776"/>
      <c r="AR24" s="776"/>
      <c r="AS24" s="776"/>
      <c r="AT24" s="776"/>
      <c r="AU24" s="776"/>
      <c r="AV24" s="776"/>
      <c r="AW24" s="776"/>
      <c r="AX24" s="776"/>
      <c r="AY24" s="776"/>
      <c r="AZ24" s="776"/>
      <c r="BA24" s="776"/>
      <c r="BB24" s="776"/>
      <c r="BC24" s="776"/>
      <c r="BD24" s="776"/>
      <c r="BE24" s="776"/>
      <c r="BF24" s="771"/>
      <c r="BG24" s="661" t="s">
        <v>128</v>
      </c>
      <c r="BH24" s="664"/>
      <c r="BI24" s="664"/>
      <c r="BJ24" s="664"/>
      <c r="BK24" s="664"/>
      <c r="BL24" s="664"/>
      <c r="BM24" s="664"/>
      <c r="BN24" s="665"/>
      <c r="BO24" s="723" t="s">
        <v>128</v>
      </c>
      <c r="BP24" s="723"/>
      <c r="BQ24" s="723"/>
      <c r="BR24" s="723"/>
      <c r="BS24" s="669" t="s">
        <v>128</v>
      </c>
      <c r="BT24" s="664"/>
      <c r="BU24" s="664"/>
      <c r="BV24" s="664"/>
      <c r="BW24" s="664"/>
      <c r="BX24" s="664"/>
      <c r="BY24" s="664"/>
      <c r="BZ24" s="664"/>
      <c r="CA24" s="664"/>
      <c r="CB24" s="704"/>
      <c r="CD24" s="732" t="s">
        <v>291</v>
      </c>
      <c r="CE24" s="733"/>
      <c r="CF24" s="733"/>
      <c r="CG24" s="733"/>
      <c r="CH24" s="733"/>
      <c r="CI24" s="733"/>
      <c r="CJ24" s="733"/>
      <c r="CK24" s="733"/>
      <c r="CL24" s="733"/>
      <c r="CM24" s="733"/>
      <c r="CN24" s="733"/>
      <c r="CO24" s="733"/>
      <c r="CP24" s="733"/>
      <c r="CQ24" s="734"/>
      <c r="CR24" s="726">
        <v>3825203</v>
      </c>
      <c r="CS24" s="727"/>
      <c r="CT24" s="727"/>
      <c r="CU24" s="727"/>
      <c r="CV24" s="727"/>
      <c r="CW24" s="727"/>
      <c r="CX24" s="727"/>
      <c r="CY24" s="773"/>
      <c r="CZ24" s="774">
        <v>49.5</v>
      </c>
      <c r="DA24" s="743"/>
      <c r="DB24" s="743"/>
      <c r="DC24" s="777"/>
      <c r="DD24" s="772">
        <v>2795566</v>
      </c>
      <c r="DE24" s="727"/>
      <c r="DF24" s="727"/>
      <c r="DG24" s="727"/>
      <c r="DH24" s="727"/>
      <c r="DI24" s="727"/>
      <c r="DJ24" s="727"/>
      <c r="DK24" s="773"/>
      <c r="DL24" s="772">
        <v>2787160</v>
      </c>
      <c r="DM24" s="727"/>
      <c r="DN24" s="727"/>
      <c r="DO24" s="727"/>
      <c r="DP24" s="727"/>
      <c r="DQ24" s="727"/>
      <c r="DR24" s="727"/>
      <c r="DS24" s="727"/>
      <c r="DT24" s="727"/>
      <c r="DU24" s="727"/>
      <c r="DV24" s="773"/>
      <c r="DW24" s="774">
        <v>48.3</v>
      </c>
      <c r="DX24" s="743"/>
      <c r="DY24" s="743"/>
      <c r="DZ24" s="743"/>
      <c r="EA24" s="743"/>
      <c r="EB24" s="743"/>
      <c r="EC24" s="775"/>
    </row>
    <row r="25" spans="2:133" ht="11.25" customHeight="1" x14ac:dyDescent="0.2">
      <c r="B25" s="658" t="s">
        <v>292</v>
      </c>
      <c r="C25" s="659"/>
      <c r="D25" s="659"/>
      <c r="E25" s="659"/>
      <c r="F25" s="659"/>
      <c r="G25" s="659"/>
      <c r="H25" s="659"/>
      <c r="I25" s="659"/>
      <c r="J25" s="659"/>
      <c r="K25" s="659"/>
      <c r="L25" s="659"/>
      <c r="M25" s="659"/>
      <c r="N25" s="659"/>
      <c r="O25" s="659"/>
      <c r="P25" s="659"/>
      <c r="Q25" s="660"/>
      <c r="R25" s="661">
        <v>152071</v>
      </c>
      <c r="S25" s="664"/>
      <c r="T25" s="664"/>
      <c r="U25" s="664"/>
      <c r="V25" s="664"/>
      <c r="W25" s="664"/>
      <c r="X25" s="664"/>
      <c r="Y25" s="665"/>
      <c r="Z25" s="723">
        <v>1.9</v>
      </c>
      <c r="AA25" s="723"/>
      <c r="AB25" s="723"/>
      <c r="AC25" s="723"/>
      <c r="AD25" s="724">
        <v>22867</v>
      </c>
      <c r="AE25" s="724"/>
      <c r="AF25" s="724"/>
      <c r="AG25" s="724"/>
      <c r="AH25" s="724"/>
      <c r="AI25" s="724"/>
      <c r="AJ25" s="724"/>
      <c r="AK25" s="724"/>
      <c r="AL25" s="666">
        <v>0.4</v>
      </c>
      <c r="AM25" s="667"/>
      <c r="AN25" s="667"/>
      <c r="AO25" s="725"/>
      <c r="AP25" s="769" t="s">
        <v>293</v>
      </c>
      <c r="AQ25" s="776"/>
      <c r="AR25" s="776"/>
      <c r="AS25" s="776"/>
      <c r="AT25" s="776"/>
      <c r="AU25" s="776"/>
      <c r="AV25" s="776"/>
      <c r="AW25" s="776"/>
      <c r="AX25" s="776"/>
      <c r="AY25" s="776"/>
      <c r="AZ25" s="776"/>
      <c r="BA25" s="776"/>
      <c r="BB25" s="776"/>
      <c r="BC25" s="776"/>
      <c r="BD25" s="776"/>
      <c r="BE25" s="776"/>
      <c r="BF25" s="771"/>
      <c r="BG25" s="661" t="s">
        <v>177</v>
      </c>
      <c r="BH25" s="664"/>
      <c r="BI25" s="664"/>
      <c r="BJ25" s="664"/>
      <c r="BK25" s="664"/>
      <c r="BL25" s="664"/>
      <c r="BM25" s="664"/>
      <c r="BN25" s="665"/>
      <c r="BO25" s="723" t="s">
        <v>128</v>
      </c>
      <c r="BP25" s="723"/>
      <c r="BQ25" s="723"/>
      <c r="BR25" s="723"/>
      <c r="BS25" s="669" t="s">
        <v>128</v>
      </c>
      <c r="BT25" s="664"/>
      <c r="BU25" s="664"/>
      <c r="BV25" s="664"/>
      <c r="BW25" s="664"/>
      <c r="BX25" s="664"/>
      <c r="BY25" s="664"/>
      <c r="BZ25" s="664"/>
      <c r="CA25" s="664"/>
      <c r="CB25" s="704"/>
      <c r="CD25" s="705" t="s">
        <v>294</v>
      </c>
      <c r="CE25" s="702"/>
      <c r="CF25" s="702"/>
      <c r="CG25" s="702"/>
      <c r="CH25" s="702"/>
      <c r="CI25" s="702"/>
      <c r="CJ25" s="702"/>
      <c r="CK25" s="702"/>
      <c r="CL25" s="702"/>
      <c r="CM25" s="702"/>
      <c r="CN25" s="702"/>
      <c r="CO25" s="702"/>
      <c r="CP25" s="702"/>
      <c r="CQ25" s="703"/>
      <c r="CR25" s="661">
        <v>1762655</v>
      </c>
      <c r="CS25" s="662"/>
      <c r="CT25" s="662"/>
      <c r="CU25" s="662"/>
      <c r="CV25" s="662"/>
      <c r="CW25" s="662"/>
      <c r="CX25" s="662"/>
      <c r="CY25" s="663"/>
      <c r="CZ25" s="666">
        <v>22.8</v>
      </c>
      <c r="DA25" s="695"/>
      <c r="DB25" s="695"/>
      <c r="DC25" s="696"/>
      <c r="DD25" s="669">
        <v>1671175</v>
      </c>
      <c r="DE25" s="662"/>
      <c r="DF25" s="662"/>
      <c r="DG25" s="662"/>
      <c r="DH25" s="662"/>
      <c r="DI25" s="662"/>
      <c r="DJ25" s="662"/>
      <c r="DK25" s="663"/>
      <c r="DL25" s="669">
        <v>1662769</v>
      </c>
      <c r="DM25" s="662"/>
      <c r="DN25" s="662"/>
      <c r="DO25" s="662"/>
      <c r="DP25" s="662"/>
      <c r="DQ25" s="662"/>
      <c r="DR25" s="662"/>
      <c r="DS25" s="662"/>
      <c r="DT25" s="662"/>
      <c r="DU25" s="662"/>
      <c r="DV25" s="663"/>
      <c r="DW25" s="666">
        <v>28.8</v>
      </c>
      <c r="DX25" s="695"/>
      <c r="DY25" s="695"/>
      <c r="DZ25" s="695"/>
      <c r="EA25" s="695"/>
      <c r="EB25" s="695"/>
      <c r="EC25" s="697"/>
    </row>
    <row r="26" spans="2:133" ht="11.25" customHeight="1" x14ac:dyDescent="0.2">
      <c r="B26" s="658" t="s">
        <v>295</v>
      </c>
      <c r="C26" s="659"/>
      <c r="D26" s="659"/>
      <c r="E26" s="659"/>
      <c r="F26" s="659"/>
      <c r="G26" s="659"/>
      <c r="H26" s="659"/>
      <c r="I26" s="659"/>
      <c r="J26" s="659"/>
      <c r="K26" s="659"/>
      <c r="L26" s="659"/>
      <c r="M26" s="659"/>
      <c r="N26" s="659"/>
      <c r="O26" s="659"/>
      <c r="P26" s="659"/>
      <c r="Q26" s="660"/>
      <c r="R26" s="661">
        <v>53397</v>
      </c>
      <c r="S26" s="664"/>
      <c r="T26" s="664"/>
      <c r="U26" s="664"/>
      <c r="V26" s="664"/>
      <c r="W26" s="664"/>
      <c r="X26" s="664"/>
      <c r="Y26" s="665"/>
      <c r="Z26" s="723">
        <v>0.7</v>
      </c>
      <c r="AA26" s="723"/>
      <c r="AB26" s="723"/>
      <c r="AC26" s="723"/>
      <c r="AD26" s="724" t="s">
        <v>177</v>
      </c>
      <c r="AE26" s="724"/>
      <c r="AF26" s="724"/>
      <c r="AG26" s="724"/>
      <c r="AH26" s="724"/>
      <c r="AI26" s="724"/>
      <c r="AJ26" s="724"/>
      <c r="AK26" s="724"/>
      <c r="AL26" s="666" t="s">
        <v>128</v>
      </c>
      <c r="AM26" s="667"/>
      <c r="AN26" s="667"/>
      <c r="AO26" s="725"/>
      <c r="AP26" s="769" t="s">
        <v>296</v>
      </c>
      <c r="AQ26" s="770"/>
      <c r="AR26" s="770"/>
      <c r="AS26" s="770"/>
      <c r="AT26" s="770"/>
      <c r="AU26" s="770"/>
      <c r="AV26" s="770"/>
      <c r="AW26" s="770"/>
      <c r="AX26" s="770"/>
      <c r="AY26" s="770"/>
      <c r="AZ26" s="770"/>
      <c r="BA26" s="770"/>
      <c r="BB26" s="770"/>
      <c r="BC26" s="770"/>
      <c r="BD26" s="770"/>
      <c r="BE26" s="770"/>
      <c r="BF26" s="771"/>
      <c r="BG26" s="661" t="s">
        <v>128</v>
      </c>
      <c r="BH26" s="664"/>
      <c r="BI26" s="664"/>
      <c r="BJ26" s="664"/>
      <c r="BK26" s="664"/>
      <c r="BL26" s="664"/>
      <c r="BM26" s="664"/>
      <c r="BN26" s="665"/>
      <c r="BO26" s="723" t="s">
        <v>128</v>
      </c>
      <c r="BP26" s="723"/>
      <c r="BQ26" s="723"/>
      <c r="BR26" s="723"/>
      <c r="BS26" s="669" t="s">
        <v>128</v>
      </c>
      <c r="BT26" s="664"/>
      <c r="BU26" s="664"/>
      <c r="BV26" s="664"/>
      <c r="BW26" s="664"/>
      <c r="BX26" s="664"/>
      <c r="BY26" s="664"/>
      <c r="BZ26" s="664"/>
      <c r="CA26" s="664"/>
      <c r="CB26" s="704"/>
      <c r="CD26" s="705" t="s">
        <v>297</v>
      </c>
      <c r="CE26" s="702"/>
      <c r="CF26" s="702"/>
      <c r="CG26" s="702"/>
      <c r="CH26" s="702"/>
      <c r="CI26" s="702"/>
      <c r="CJ26" s="702"/>
      <c r="CK26" s="702"/>
      <c r="CL26" s="702"/>
      <c r="CM26" s="702"/>
      <c r="CN26" s="702"/>
      <c r="CO26" s="702"/>
      <c r="CP26" s="702"/>
      <c r="CQ26" s="703"/>
      <c r="CR26" s="661">
        <v>1180607</v>
      </c>
      <c r="CS26" s="664"/>
      <c r="CT26" s="664"/>
      <c r="CU26" s="664"/>
      <c r="CV26" s="664"/>
      <c r="CW26" s="664"/>
      <c r="CX26" s="664"/>
      <c r="CY26" s="665"/>
      <c r="CZ26" s="666">
        <v>15.3</v>
      </c>
      <c r="DA26" s="695"/>
      <c r="DB26" s="695"/>
      <c r="DC26" s="696"/>
      <c r="DD26" s="669">
        <v>1100171</v>
      </c>
      <c r="DE26" s="664"/>
      <c r="DF26" s="664"/>
      <c r="DG26" s="664"/>
      <c r="DH26" s="664"/>
      <c r="DI26" s="664"/>
      <c r="DJ26" s="664"/>
      <c r="DK26" s="665"/>
      <c r="DL26" s="669" t="s">
        <v>128</v>
      </c>
      <c r="DM26" s="664"/>
      <c r="DN26" s="664"/>
      <c r="DO26" s="664"/>
      <c r="DP26" s="664"/>
      <c r="DQ26" s="664"/>
      <c r="DR26" s="664"/>
      <c r="DS26" s="664"/>
      <c r="DT26" s="664"/>
      <c r="DU26" s="664"/>
      <c r="DV26" s="665"/>
      <c r="DW26" s="666" t="s">
        <v>177</v>
      </c>
      <c r="DX26" s="695"/>
      <c r="DY26" s="695"/>
      <c r="DZ26" s="695"/>
      <c r="EA26" s="695"/>
      <c r="EB26" s="695"/>
      <c r="EC26" s="697"/>
    </row>
    <row r="27" spans="2:133" ht="11.25" customHeight="1" x14ac:dyDescent="0.2">
      <c r="B27" s="658" t="s">
        <v>298</v>
      </c>
      <c r="C27" s="659"/>
      <c r="D27" s="659"/>
      <c r="E27" s="659"/>
      <c r="F27" s="659"/>
      <c r="G27" s="659"/>
      <c r="H27" s="659"/>
      <c r="I27" s="659"/>
      <c r="J27" s="659"/>
      <c r="K27" s="659"/>
      <c r="L27" s="659"/>
      <c r="M27" s="659"/>
      <c r="N27" s="659"/>
      <c r="O27" s="659"/>
      <c r="P27" s="659"/>
      <c r="Q27" s="660"/>
      <c r="R27" s="661">
        <v>703126</v>
      </c>
      <c r="S27" s="664"/>
      <c r="T27" s="664"/>
      <c r="U27" s="664"/>
      <c r="V27" s="664"/>
      <c r="W27" s="664"/>
      <c r="X27" s="664"/>
      <c r="Y27" s="665"/>
      <c r="Z27" s="723">
        <v>8.6999999999999993</v>
      </c>
      <c r="AA27" s="723"/>
      <c r="AB27" s="723"/>
      <c r="AC27" s="723"/>
      <c r="AD27" s="724" t="s">
        <v>177</v>
      </c>
      <c r="AE27" s="724"/>
      <c r="AF27" s="724"/>
      <c r="AG27" s="724"/>
      <c r="AH27" s="724"/>
      <c r="AI27" s="724"/>
      <c r="AJ27" s="724"/>
      <c r="AK27" s="724"/>
      <c r="AL27" s="666" t="s">
        <v>128</v>
      </c>
      <c r="AM27" s="667"/>
      <c r="AN27" s="667"/>
      <c r="AO27" s="725"/>
      <c r="AP27" s="658" t="s">
        <v>299</v>
      </c>
      <c r="AQ27" s="659"/>
      <c r="AR27" s="659"/>
      <c r="AS27" s="659"/>
      <c r="AT27" s="659"/>
      <c r="AU27" s="659"/>
      <c r="AV27" s="659"/>
      <c r="AW27" s="659"/>
      <c r="AX27" s="659"/>
      <c r="AY27" s="659"/>
      <c r="AZ27" s="659"/>
      <c r="BA27" s="659"/>
      <c r="BB27" s="659"/>
      <c r="BC27" s="659"/>
      <c r="BD27" s="659"/>
      <c r="BE27" s="659"/>
      <c r="BF27" s="660"/>
      <c r="BG27" s="661">
        <v>3480586</v>
      </c>
      <c r="BH27" s="664"/>
      <c r="BI27" s="664"/>
      <c r="BJ27" s="664"/>
      <c r="BK27" s="664"/>
      <c r="BL27" s="664"/>
      <c r="BM27" s="664"/>
      <c r="BN27" s="665"/>
      <c r="BO27" s="723">
        <v>100</v>
      </c>
      <c r="BP27" s="723"/>
      <c r="BQ27" s="723"/>
      <c r="BR27" s="723"/>
      <c r="BS27" s="669" t="s">
        <v>177</v>
      </c>
      <c r="BT27" s="664"/>
      <c r="BU27" s="664"/>
      <c r="BV27" s="664"/>
      <c r="BW27" s="664"/>
      <c r="BX27" s="664"/>
      <c r="BY27" s="664"/>
      <c r="BZ27" s="664"/>
      <c r="CA27" s="664"/>
      <c r="CB27" s="704"/>
      <c r="CD27" s="705" t="s">
        <v>300</v>
      </c>
      <c r="CE27" s="702"/>
      <c r="CF27" s="702"/>
      <c r="CG27" s="702"/>
      <c r="CH27" s="702"/>
      <c r="CI27" s="702"/>
      <c r="CJ27" s="702"/>
      <c r="CK27" s="702"/>
      <c r="CL27" s="702"/>
      <c r="CM27" s="702"/>
      <c r="CN27" s="702"/>
      <c r="CO27" s="702"/>
      <c r="CP27" s="702"/>
      <c r="CQ27" s="703"/>
      <c r="CR27" s="661">
        <v>1410494</v>
      </c>
      <c r="CS27" s="662"/>
      <c r="CT27" s="662"/>
      <c r="CU27" s="662"/>
      <c r="CV27" s="662"/>
      <c r="CW27" s="662"/>
      <c r="CX27" s="662"/>
      <c r="CY27" s="663"/>
      <c r="CZ27" s="666">
        <v>18.3</v>
      </c>
      <c r="DA27" s="695"/>
      <c r="DB27" s="695"/>
      <c r="DC27" s="696"/>
      <c r="DD27" s="669">
        <v>472337</v>
      </c>
      <c r="DE27" s="662"/>
      <c r="DF27" s="662"/>
      <c r="DG27" s="662"/>
      <c r="DH27" s="662"/>
      <c r="DI27" s="662"/>
      <c r="DJ27" s="662"/>
      <c r="DK27" s="663"/>
      <c r="DL27" s="669">
        <v>472337</v>
      </c>
      <c r="DM27" s="662"/>
      <c r="DN27" s="662"/>
      <c r="DO27" s="662"/>
      <c r="DP27" s="662"/>
      <c r="DQ27" s="662"/>
      <c r="DR27" s="662"/>
      <c r="DS27" s="662"/>
      <c r="DT27" s="662"/>
      <c r="DU27" s="662"/>
      <c r="DV27" s="663"/>
      <c r="DW27" s="666">
        <v>8.1999999999999993</v>
      </c>
      <c r="DX27" s="695"/>
      <c r="DY27" s="695"/>
      <c r="DZ27" s="695"/>
      <c r="EA27" s="695"/>
      <c r="EB27" s="695"/>
      <c r="EC27" s="697"/>
    </row>
    <row r="28" spans="2:133" ht="11.25" customHeight="1" x14ac:dyDescent="0.2">
      <c r="B28" s="766" t="s">
        <v>301</v>
      </c>
      <c r="C28" s="767"/>
      <c r="D28" s="767"/>
      <c r="E28" s="767"/>
      <c r="F28" s="767"/>
      <c r="G28" s="767"/>
      <c r="H28" s="767"/>
      <c r="I28" s="767"/>
      <c r="J28" s="767"/>
      <c r="K28" s="767"/>
      <c r="L28" s="767"/>
      <c r="M28" s="767"/>
      <c r="N28" s="767"/>
      <c r="O28" s="767"/>
      <c r="P28" s="767"/>
      <c r="Q28" s="768"/>
      <c r="R28" s="661" t="s">
        <v>128</v>
      </c>
      <c r="S28" s="664"/>
      <c r="T28" s="664"/>
      <c r="U28" s="664"/>
      <c r="V28" s="664"/>
      <c r="W28" s="664"/>
      <c r="X28" s="664"/>
      <c r="Y28" s="665"/>
      <c r="Z28" s="723" t="s">
        <v>177</v>
      </c>
      <c r="AA28" s="723"/>
      <c r="AB28" s="723"/>
      <c r="AC28" s="723"/>
      <c r="AD28" s="724" t="s">
        <v>128</v>
      </c>
      <c r="AE28" s="724"/>
      <c r="AF28" s="724"/>
      <c r="AG28" s="724"/>
      <c r="AH28" s="724"/>
      <c r="AI28" s="724"/>
      <c r="AJ28" s="724"/>
      <c r="AK28" s="724"/>
      <c r="AL28" s="666" t="s">
        <v>128</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302</v>
      </c>
      <c r="CE28" s="702"/>
      <c r="CF28" s="702"/>
      <c r="CG28" s="702"/>
      <c r="CH28" s="702"/>
      <c r="CI28" s="702"/>
      <c r="CJ28" s="702"/>
      <c r="CK28" s="702"/>
      <c r="CL28" s="702"/>
      <c r="CM28" s="702"/>
      <c r="CN28" s="702"/>
      <c r="CO28" s="702"/>
      <c r="CP28" s="702"/>
      <c r="CQ28" s="703"/>
      <c r="CR28" s="661">
        <v>652054</v>
      </c>
      <c r="CS28" s="664"/>
      <c r="CT28" s="664"/>
      <c r="CU28" s="664"/>
      <c r="CV28" s="664"/>
      <c r="CW28" s="664"/>
      <c r="CX28" s="664"/>
      <c r="CY28" s="665"/>
      <c r="CZ28" s="666">
        <v>8.4</v>
      </c>
      <c r="DA28" s="695"/>
      <c r="DB28" s="695"/>
      <c r="DC28" s="696"/>
      <c r="DD28" s="669">
        <v>652054</v>
      </c>
      <c r="DE28" s="664"/>
      <c r="DF28" s="664"/>
      <c r="DG28" s="664"/>
      <c r="DH28" s="664"/>
      <c r="DI28" s="664"/>
      <c r="DJ28" s="664"/>
      <c r="DK28" s="665"/>
      <c r="DL28" s="669">
        <v>652054</v>
      </c>
      <c r="DM28" s="664"/>
      <c r="DN28" s="664"/>
      <c r="DO28" s="664"/>
      <c r="DP28" s="664"/>
      <c r="DQ28" s="664"/>
      <c r="DR28" s="664"/>
      <c r="DS28" s="664"/>
      <c r="DT28" s="664"/>
      <c r="DU28" s="664"/>
      <c r="DV28" s="665"/>
      <c r="DW28" s="666">
        <v>11.3</v>
      </c>
      <c r="DX28" s="695"/>
      <c r="DY28" s="695"/>
      <c r="DZ28" s="695"/>
      <c r="EA28" s="695"/>
      <c r="EB28" s="695"/>
      <c r="EC28" s="697"/>
    </row>
    <row r="29" spans="2:133" ht="11.25" customHeight="1" x14ac:dyDescent="0.2">
      <c r="B29" s="658" t="s">
        <v>303</v>
      </c>
      <c r="C29" s="659"/>
      <c r="D29" s="659"/>
      <c r="E29" s="659"/>
      <c r="F29" s="659"/>
      <c r="G29" s="659"/>
      <c r="H29" s="659"/>
      <c r="I29" s="659"/>
      <c r="J29" s="659"/>
      <c r="K29" s="659"/>
      <c r="L29" s="659"/>
      <c r="M29" s="659"/>
      <c r="N29" s="659"/>
      <c r="O29" s="659"/>
      <c r="P29" s="659"/>
      <c r="Q29" s="660"/>
      <c r="R29" s="661">
        <v>512079</v>
      </c>
      <c r="S29" s="664"/>
      <c r="T29" s="664"/>
      <c r="U29" s="664"/>
      <c r="V29" s="664"/>
      <c r="W29" s="664"/>
      <c r="X29" s="664"/>
      <c r="Y29" s="665"/>
      <c r="Z29" s="723">
        <v>6.3</v>
      </c>
      <c r="AA29" s="723"/>
      <c r="AB29" s="723"/>
      <c r="AC29" s="723"/>
      <c r="AD29" s="724" t="s">
        <v>128</v>
      </c>
      <c r="AE29" s="724"/>
      <c r="AF29" s="724"/>
      <c r="AG29" s="724"/>
      <c r="AH29" s="724"/>
      <c r="AI29" s="724"/>
      <c r="AJ29" s="724"/>
      <c r="AK29" s="724"/>
      <c r="AL29" s="666" t="s">
        <v>275</v>
      </c>
      <c r="AM29" s="667"/>
      <c r="AN29" s="667"/>
      <c r="AO29" s="725"/>
      <c r="AP29" s="735" t="s">
        <v>222</v>
      </c>
      <c r="AQ29" s="736"/>
      <c r="AR29" s="736"/>
      <c r="AS29" s="736"/>
      <c r="AT29" s="736"/>
      <c r="AU29" s="736"/>
      <c r="AV29" s="736"/>
      <c r="AW29" s="736"/>
      <c r="AX29" s="736"/>
      <c r="AY29" s="736"/>
      <c r="AZ29" s="736"/>
      <c r="BA29" s="736"/>
      <c r="BB29" s="736"/>
      <c r="BC29" s="736"/>
      <c r="BD29" s="736"/>
      <c r="BE29" s="736"/>
      <c r="BF29" s="737"/>
      <c r="BG29" s="735" t="s">
        <v>304</v>
      </c>
      <c r="BH29" s="763"/>
      <c r="BI29" s="763"/>
      <c r="BJ29" s="763"/>
      <c r="BK29" s="763"/>
      <c r="BL29" s="763"/>
      <c r="BM29" s="763"/>
      <c r="BN29" s="763"/>
      <c r="BO29" s="763"/>
      <c r="BP29" s="763"/>
      <c r="BQ29" s="764"/>
      <c r="BR29" s="735" t="s">
        <v>305</v>
      </c>
      <c r="BS29" s="763"/>
      <c r="BT29" s="763"/>
      <c r="BU29" s="763"/>
      <c r="BV29" s="763"/>
      <c r="BW29" s="763"/>
      <c r="BX29" s="763"/>
      <c r="BY29" s="763"/>
      <c r="BZ29" s="763"/>
      <c r="CA29" s="763"/>
      <c r="CB29" s="764"/>
      <c r="CD29" s="745" t="s">
        <v>306</v>
      </c>
      <c r="CE29" s="746"/>
      <c r="CF29" s="705" t="s">
        <v>70</v>
      </c>
      <c r="CG29" s="702"/>
      <c r="CH29" s="702"/>
      <c r="CI29" s="702"/>
      <c r="CJ29" s="702"/>
      <c r="CK29" s="702"/>
      <c r="CL29" s="702"/>
      <c r="CM29" s="702"/>
      <c r="CN29" s="702"/>
      <c r="CO29" s="702"/>
      <c r="CP29" s="702"/>
      <c r="CQ29" s="703"/>
      <c r="CR29" s="661">
        <v>652054</v>
      </c>
      <c r="CS29" s="662"/>
      <c r="CT29" s="662"/>
      <c r="CU29" s="662"/>
      <c r="CV29" s="662"/>
      <c r="CW29" s="662"/>
      <c r="CX29" s="662"/>
      <c r="CY29" s="663"/>
      <c r="CZ29" s="666">
        <v>8.4</v>
      </c>
      <c r="DA29" s="695"/>
      <c r="DB29" s="695"/>
      <c r="DC29" s="696"/>
      <c r="DD29" s="669">
        <v>652054</v>
      </c>
      <c r="DE29" s="662"/>
      <c r="DF29" s="662"/>
      <c r="DG29" s="662"/>
      <c r="DH29" s="662"/>
      <c r="DI29" s="662"/>
      <c r="DJ29" s="662"/>
      <c r="DK29" s="663"/>
      <c r="DL29" s="669">
        <v>652054</v>
      </c>
      <c r="DM29" s="662"/>
      <c r="DN29" s="662"/>
      <c r="DO29" s="662"/>
      <c r="DP29" s="662"/>
      <c r="DQ29" s="662"/>
      <c r="DR29" s="662"/>
      <c r="DS29" s="662"/>
      <c r="DT29" s="662"/>
      <c r="DU29" s="662"/>
      <c r="DV29" s="663"/>
      <c r="DW29" s="666">
        <v>11.3</v>
      </c>
      <c r="DX29" s="695"/>
      <c r="DY29" s="695"/>
      <c r="DZ29" s="695"/>
      <c r="EA29" s="695"/>
      <c r="EB29" s="695"/>
      <c r="EC29" s="697"/>
    </row>
    <row r="30" spans="2:133" ht="11.25" customHeight="1" x14ac:dyDescent="0.2">
      <c r="B30" s="658" t="s">
        <v>307</v>
      </c>
      <c r="C30" s="659"/>
      <c r="D30" s="659"/>
      <c r="E30" s="659"/>
      <c r="F30" s="659"/>
      <c r="G30" s="659"/>
      <c r="H30" s="659"/>
      <c r="I30" s="659"/>
      <c r="J30" s="659"/>
      <c r="K30" s="659"/>
      <c r="L30" s="659"/>
      <c r="M30" s="659"/>
      <c r="N30" s="659"/>
      <c r="O30" s="659"/>
      <c r="P30" s="659"/>
      <c r="Q30" s="660"/>
      <c r="R30" s="661">
        <v>12618</v>
      </c>
      <c r="S30" s="664"/>
      <c r="T30" s="664"/>
      <c r="U30" s="664"/>
      <c r="V30" s="664"/>
      <c r="W30" s="664"/>
      <c r="X30" s="664"/>
      <c r="Y30" s="665"/>
      <c r="Z30" s="723">
        <v>0.2</v>
      </c>
      <c r="AA30" s="723"/>
      <c r="AB30" s="723"/>
      <c r="AC30" s="723"/>
      <c r="AD30" s="724" t="s">
        <v>128</v>
      </c>
      <c r="AE30" s="724"/>
      <c r="AF30" s="724"/>
      <c r="AG30" s="724"/>
      <c r="AH30" s="724"/>
      <c r="AI30" s="724"/>
      <c r="AJ30" s="724"/>
      <c r="AK30" s="724"/>
      <c r="AL30" s="666" t="s">
        <v>128</v>
      </c>
      <c r="AM30" s="667"/>
      <c r="AN30" s="667"/>
      <c r="AO30" s="725"/>
      <c r="AP30" s="751" t="s">
        <v>308</v>
      </c>
      <c r="AQ30" s="752"/>
      <c r="AR30" s="752"/>
      <c r="AS30" s="752"/>
      <c r="AT30" s="757" t="s">
        <v>309</v>
      </c>
      <c r="AU30" s="230"/>
      <c r="AV30" s="230"/>
      <c r="AW30" s="230"/>
      <c r="AX30" s="760" t="s">
        <v>187</v>
      </c>
      <c r="AY30" s="761"/>
      <c r="AZ30" s="761"/>
      <c r="BA30" s="761"/>
      <c r="BB30" s="761"/>
      <c r="BC30" s="761"/>
      <c r="BD30" s="761"/>
      <c r="BE30" s="761"/>
      <c r="BF30" s="762"/>
      <c r="BG30" s="741">
        <v>99.1</v>
      </c>
      <c r="BH30" s="742"/>
      <c r="BI30" s="742"/>
      <c r="BJ30" s="742"/>
      <c r="BK30" s="742"/>
      <c r="BL30" s="742"/>
      <c r="BM30" s="743">
        <v>98</v>
      </c>
      <c r="BN30" s="742"/>
      <c r="BO30" s="742"/>
      <c r="BP30" s="742"/>
      <c r="BQ30" s="744"/>
      <c r="BR30" s="741">
        <v>99.5</v>
      </c>
      <c r="BS30" s="742"/>
      <c r="BT30" s="742"/>
      <c r="BU30" s="742"/>
      <c r="BV30" s="742"/>
      <c r="BW30" s="742"/>
      <c r="BX30" s="743">
        <v>98.4</v>
      </c>
      <c r="BY30" s="742"/>
      <c r="BZ30" s="742"/>
      <c r="CA30" s="742"/>
      <c r="CB30" s="744"/>
      <c r="CD30" s="747"/>
      <c r="CE30" s="748"/>
      <c r="CF30" s="705" t="s">
        <v>310</v>
      </c>
      <c r="CG30" s="702"/>
      <c r="CH30" s="702"/>
      <c r="CI30" s="702"/>
      <c r="CJ30" s="702"/>
      <c r="CK30" s="702"/>
      <c r="CL30" s="702"/>
      <c r="CM30" s="702"/>
      <c r="CN30" s="702"/>
      <c r="CO30" s="702"/>
      <c r="CP30" s="702"/>
      <c r="CQ30" s="703"/>
      <c r="CR30" s="661">
        <v>597918</v>
      </c>
      <c r="CS30" s="664"/>
      <c r="CT30" s="664"/>
      <c r="CU30" s="664"/>
      <c r="CV30" s="664"/>
      <c r="CW30" s="664"/>
      <c r="CX30" s="664"/>
      <c r="CY30" s="665"/>
      <c r="CZ30" s="666">
        <v>7.7</v>
      </c>
      <c r="DA30" s="695"/>
      <c r="DB30" s="695"/>
      <c r="DC30" s="696"/>
      <c r="DD30" s="669">
        <v>597918</v>
      </c>
      <c r="DE30" s="664"/>
      <c r="DF30" s="664"/>
      <c r="DG30" s="664"/>
      <c r="DH30" s="664"/>
      <c r="DI30" s="664"/>
      <c r="DJ30" s="664"/>
      <c r="DK30" s="665"/>
      <c r="DL30" s="669">
        <v>597918</v>
      </c>
      <c r="DM30" s="664"/>
      <c r="DN30" s="664"/>
      <c r="DO30" s="664"/>
      <c r="DP30" s="664"/>
      <c r="DQ30" s="664"/>
      <c r="DR30" s="664"/>
      <c r="DS30" s="664"/>
      <c r="DT30" s="664"/>
      <c r="DU30" s="664"/>
      <c r="DV30" s="665"/>
      <c r="DW30" s="666">
        <v>10.4</v>
      </c>
      <c r="DX30" s="695"/>
      <c r="DY30" s="695"/>
      <c r="DZ30" s="695"/>
      <c r="EA30" s="695"/>
      <c r="EB30" s="695"/>
      <c r="EC30" s="697"/>
    </row>
    <row r="31" spans="2:133" ht="11.25" customHeight="1" x14ac:dyDescent="0.2">
      <c r="B31" s="658" t="s">
        <v>311</v>
      </c>
      <c r="C31" s="659"/>
      <c r="D31" s="659"/>
      <c r="E31" s="659"/>
      <c r="F31" s="659"/>
      <c r="G31" s="659"/>
      <c r="H31" s="659"/>
      <c r="I31" s="659"/>
      <c r="J31" s="659"/>
      <c r="K31" s="659"/>
      <c r="L31" s="659"/>
      <c r="M31" s="659"/>
      <c r="N31" s="659"/>
      <c r="O31" s="659"/>
      <c r="P31" s="659"/>
      <c r="Q31" s="660"/>
      <c r="R31" s="661">
        <v>17825</v>
      </c>
      <c r="S31" s="664"/>
      <c r="T31" s="664"/>
      <c r="U31" s="664"/>
      <c r="V31" s="664"/>
      <c r="W31" s="664"/>
      <c r="X31" s="664"/>
      <c r="Y31" s="665"/>
      <c r="Z31" s="723">
        <v>0.2</v>
      </c>
      <c r="AA31" s="723"/>
      <c r="AB31" s="723"/>
      <c r="AC31" s="723"/>
      <c r="AD31" s="724" t="s">
        <v>128</v>
      </c>
      <c r="AE31" s="724"/>
      <c r="AF31" s="724"/>
      <c r="AG31" s="724"/>
      <c r="AH31" s="724"/>
      <c r="AI31" s="724"/>
      <c r="AJ31" s="724"/>
      <c r="AK31" s="724"/>
      <c r="AL31" s="666" t="s">
        <v>128</v>
      </c>
      <c r="AM31" s="667"/>
      <c r="AN31" s="667"/>
      <c r="AO31" s="725"/>
      <c r="AP31" s="753"/>
      <c r="AQ31" s="754"/>
      <c r="AR31" s="754"/>
      <c r="AS31" s="754"/>
      <c r="AT31" s="758"/>
      <c r="AU31" s="229" t="s">
        <v>312</v>
      </c>
      <c r="AV31" s="229"/>
      <c r="AW31" s="229"/>
      <c r="AX31" s="658" t="s">
        <v>313</v>
      </c>
      <c r="AY31" s="659"/>
      <c r="AZ31" s="659"/>
      <c r="BA31" s="659"/>
      <c r="BB31" s="659"/>
      <c r="BC31" s="659"/>
      <c r="BD31" s="659"/>
      <c r="BE31" s="659"/>
      <c r="BF31" s="660"/>
      <c r="BG31" s="739">
        <v>99</v>
      </c>
      <c r="BH31" s="662"/>
      <c r="BI31" s="662"/>
      <c r="BJ31" s="662"/>
      <c r="BK31" s="662"/>
      <c r="BL31" s="662"/>
      <c r="BM31" s="667">
        <v>97.6</v>
      </c>
      <c r="BN31" s="740"/>
      <c r="BO31" s="740"/>
      <c r="BP31" s="740"/>
      <c r="BQ31" s="701"/>
      <c r="BR31" s="739">
        <v>99.5</v>
      </c>
      <c r="BS31" s="662"/>
      <c r="BT31" s="662"/>
      <c r="BU31" s="662"/>
      <c r="BV31" s="662"/>
      <c r="BW31" s="662"/>
      <c r="BX31" s="667">
        <v>98.3</v>
      </c>
      <c r="BY31" s="740"/>
      <c r="BZ31" s="740"/>
      <c r="CA31" s="740"/>
      <c r="CB31" s="701"/>
      <c r="CD31" s="747"/>
      <c r="CE31" s="748"/>
      <c r="CF31" s="705" t="s">
        <v>314</v>
      </c>
      <c r="CG31" s="702"/>
      <c r="CH31" s="702"/>
      <c r="CI31" s="702"/>
      <c r="CJ31" s="702"/>
      <c r="CK31" s="702"/>
      <c r="CL31" s="702"/>
      <c r="CM31" s="702"/>
      <c r="CN31" s="702"/>
      <c r="CO31" s="702"/>
      <c r="CP31" s="702"/>
      <c r="CQ31" s="703"/>
      <c r="CR31" s="661">
        <v>54136</v>
      </c>
      <c r="CS31" s="662"/>
      <c r="CT31" s="662"/>
      <c r="CU31" s="662"/>
      <c r="CV31" s="662"/>
      <c r="CW31" s="662"/>
      <c r="CX31" s="662"/>
      <c r="CY31" s="663"/>
      <c r="CZ31" s="666">
        <v>0.7</v>
      </c>
      <c r="DA31" s="695"/>
      <c r="DB31" s="695"/>
      <c r="DC31" s="696"/>
      <c r="DD31" s="669">
        <v>54136</v>
      </c>
      <c r="DE31" s="662"/>
      <c r="DF31" s="662"/>
      <c r="DG31" s="662"/>
      <c r="DH31" s="662"/>
      <c r="DI31" s="662"/>
      <c r="DJ31" s="662"/>
      <c r="DK31" s="663"/>
      <c r="DL31" s="669">
        <v>54136</v>
      </c>
      <c r="DM31" s="662"/>
      <c r="DN31" s="662"/>
      <c r="DO31" s="662"/>
      <c r="DP31" s="662"/>
      <c r="DQ31" s="662"/>
      <c r="DR31" s="662"/>
      <c r="DS31" s="662"/>
      <c r="DT31" s="662"/>
      <c r="DU31" s="662"/>
      <c r="DV31" s="663"/>
      <c r="DW31" s="666">
        <v>0.9</v>
      </c>
      <c r="DX31" s="695"/>
      <c r="DY31" s="695"/>
      <c r="DZ31" s="695"/>
      <c r="EA31" s="695"/>
      <c r="EB31" s="695"/>
      <c r="EC31" s="697"/>
    </row>
    <row r="32" spans="2:133" ht="11.25" customHeight="1" x14ac:dyDescent="0.2">
      <c r="B32" s="658" t="s">
        <v>315</v>
      </c>
      <c r="C32" s="659"/>
      <c r="D32" s="659"/>
      <c r="E32" s="659"/>
      <c r="F32" s="659"/>
      <c r="G32" s="659"/>
      <c r="H32" s="659"/>
      <c r="I32" s="659"/>
      <c r="J32" s="659"/>
      <c r="K32" s="659"/>
      <c r="L32" s="659"/>
      <c r="M32" s="659"/>
      <c r="N32" s="659"/>
      <c r="O32" s="659"/>
      <c r="P32" s="659"/>
      <c r="Q32" s="660"/>
      <c r="R32" s="661">
        <v>175872</v>
      </c>
      <c r="S32" s="664"/>
      <c r="T32" s="664"/>
      <c r="U32" s="664"/>
      <c r="V32" s="664"/>
      <c r="W32" s="664"/>
      <c r="X32" s="664"/>
      <c r="Y32" s="665"/>
      <c r="Z32" s="723">
        <v>2.2000000000000002</v>
      </c>
      <c r="AA32" s="723"/>
      <c r="AB32" s="723"/>
      <c r="AC32" s="723"/>
      <c r="AD32" s="724" t="s">
        <v>128</v>
      </c>
      <c r="AE32" s="724"/>
      <c r="AF32" s="724"/>
      <c r="AG32" s="724"/>
      <c r="AH32" s="724"/>
      <c r="AI32" s="724"/>
      <c r="AJ32" s="724"/>
      <c r="AK32" s="724"/>
      <c r="AL32" s="666" t="s">
        <v>128</v>
      </c>
      <c r="AM32" s="667"/>
      <c r="AN32" s="667"/>
      <c r="AO32" s="725"/>
      <c r="AP32" s="755"/>
      <c r="AQ32" s="756"/>
      <c r="AR32" s="756"/>
      <c r="AS32" s="756"/>
      <c r="AT32" s="759"/>
      <c r="AU32" s="231"/>
      <c r="AV32" s="231"/>
      <c r="AW32" s="231"/>
      <c r="AX32" s="673" t="s">
        <v>316</v>
      </c>
      <c r="AY32" s="674"/>
      <c r="AZ32" s="674"/>
      <c r="BA32" s="674"/>
      <c r="BB32" s="674"/>
      <c r="BC32" s="674"/>
      <c r="BD32" s="674"/>
      <c r="BE32" s="674"/>
      <c r="BF32" s="675"/>
      <c r="BG32" s="738">
        <v>99.3</v>
      </c>
      <c r="BH32" s="677"/>
      <c r="BI32" s="677"/>
      <c r="BJ32" s="677"/>
      <c r="BK32" s="677"/>
      <c r="BL32" s="677"/>
      <c r="BM32" s="721">
        <v>98.4</v>
      </c>
      <c r="BN32" s="677"/>
      <c r="BO32" s="677"/>
      <c r="BP32" s="677"/>
      <c r="BQ32" s="714"/>
      <c r="BR32" s="738">
        <v>99.3</v>
      </c>
      <c r="BS32" s="677"/>
      <c r="BT32" s="677"/>
      <c r="BU32" s="677"/>
      <c r="BV32" s="677"/>
      <c r="BW32" s="677"/>
      <c r="BX32" s="721">
        <v>98.5</v>
      </c>
      <c r="BY32" s="677"/>
      <c r="BZ32" s="677"/>
      <c r="CA32" s="677"/>
      <c r="CB32" s="714"/>
      <c r="CD32" s="749"/>
      <c r="CE32" s="750"/>
      <c r="CF32" s="705" t="s">
        <v>317</v>
      </c>
      <c r="CG32" s="702"/>
      <c r="CH32" s="702"/>
      <c r="CI32" s="702"/>
      <c r="CJ32" s="702"/>
      <c r="CK32" s="702"/>
      <c r="CL32" s="702"/>
      <c r="CM32" s="702"/>
      <c r="CN32" s="702"/>
      <c r="CO32" s="702"/>
      <c r="CP32" s="702"/>
      <c r="CQ32" s="703"/>
      <c r="CR32" s="661" t="s">
        <v>128</v>
      </c>
      <c r="CS32" s="664"/>
      <c r="CT32" s="664"/>
      <c r="CU32" s="664"/>
      <c r="CV32" s="664"/>
      <c r="CW32" s="664"/>
      <c r="CX32" s="664"/>
      <c r="CY32" s="665"/>
      <c r="CZ32" s="666" t="s">
        <v>177</v>
      </c>
      <c r="DA32" s="695"/>
      <c r="DB32" s="695"/>
      <c r="DC32" s="696"/>
      <c r="DD32" s="669" t="s">
        <v>128</v>
      </c>
      <c r="DE32" s="664"/>
      <c r="DF32" s="664"/>
      <c r="DG32" s="664"/>
      <c r="DH32" s="664"/>
      <c r="DI32" s="664"/>
      <c r="DJ32" s="664"/>
      <c r="DK32" s="665"/>
      <c r="DL32" s="669" t="s">
        <v>128</v>
      </c>
      <c r="DM32" s="664"/>
      <c r="DN32" s="664"/>
      <c r="DO32" s="664"/>
      <c r="DP32" s="664"/>
      <c r="DQ32" s="664"/>
      <c r="DR32" s="664"/>
      <c r="DS32" s="664"/>
      <c r="DT32" s="664"/>
      <c r="DU32" s="664"/>
      <c r="DV32" s="665"/>
      <c r="DW32" s="666" t="s">
        <v>177</v>
      </c>
      <c r="DX32" s="695"/>
      <c r="DY32" s="695"/>
      <c r="DZ32" s="695"/>
      <c r="EA32" s="695"/>
      <c r="EB32" s="695"/>
      <c r="EC32" s="697"/>
    </row>
    <row r="33" spans="2:133" ht="11.25" customHeight="1" x14ac:dyDescent="0.2">
      <c r="B33" s="658" t="s">
        <v>318</v>
      </c>
      <c r="C33" s="659"/>
      <c r="D33" s="659"/>
      <c r="E33" s="659"/>
      <c r="F33" s="659"/>
      <c r="G33" s="659"/>
      <c r="H33" s="659"/>
      <c r="I33" s="659"/>
      <c r="J33" s="659"/>
      <c r="K33" s="659"/>
      <c r="L33" s="659"/>
      <c r="M33" s="659"/>
      <c r="N33" s="659"/>
      <c r="O33" s="659"/>
      <c r="P33" s="659"/>
      <c r="Q33" s="660"/>
      <c r="R33" s="661">
        <v>276121</v>
      </c>
      <c r="S33" s="664"/>
      <c r="T33" s="664"/>
      <c r="U33" s="664"/>
      <c r="V33" s="664"/>
      <c r="W33" s="664"/>
      <c r="X33" s="664"/>
      <c r="Y33" s="665"/>
      <c r="Z33" s="723">
        <v>3.4</v>
      </c>
      <c r="AA33" s="723"/>
      <c r="AB33" s="723"/>
      <c r="AC33" s="723"/>
      <c r="AD33" s="724" t="s">
        <v>128</v>
      </c>
      <c r="AE33" s="724"/>
      <c r="AF33" s="724"/>
      <c r="AG33" s="724"/>
      <c r="AH33" s="724"/>
      <c r="AI33" s="724"/>
      <c r="AJ33" s="724"/>
      <c r="AK33" s="724"/>
      <c r="AL33" s="666" t="s">
        <v>128</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319</v>
      </c>
      <c r="CE33" s="702"/>
      <c r="CF33" s="702"/>
      <c r="CG33" s="702"/>
      <c r="CH33" s="702"/>
      <c r="CI33" s="702"/>
      <c r="CJ33" s="702"/>
      <c r="CK33" s="702"/>
      <c r="CL33" s="702"/>
      <c r="CM33" s="702"/>
      <c r="CN33" s="702"/>
      <c r="CO33" s="702"/>
      <c r="CP33" s="702"/>
      <c r="CQ33" s="703"/>
      <c r="CR33" s="661">
        <v>3565384</v>
      </c>
      <c r="CS33" s="662"/>
      <c r="CT33" s="662"/>
      <c r="CU33" s="662"/>
      <c r="CV33" s="662"/>
      <c r="CW33" s="662"/>
      <c r="CX33" s="662"/>
      <c r="CY33" s="663"/>
      <c r="CZ33" s="666">
        <v>46.2</v>
      </c>
      <c r="DA33" s="695"/>
      <c r="DB33" s="695"/>
      <c r="DC33" s="696"/>
      <c r="DD33" s="669">
        <v>3029839</v>
      </c>
      <c r="DE33" s="662"/>
      <c r="DF33" s="662"/>
      <c r="DG33" s="662"/>
      <c r="DH33" s="662"/>
      <c r="DI33" s="662"/>
      <c r="DJ33" s="662"/>
      <c r="DK33" s="663"/>
      <c r="DL33" s="669">
        <v>2636554</v>
      </c>
      <c r="DM33" s="662"/>
      <c r="DN33" s="662"/>
      <c r="DO33" s="662"/>
      <c r="DP33" s="662"/>
      <c r="DQ33" s="662"/>
      <c r="DR33" s="662"/>
      <c r="DS33" s="662"/>
      <c r="DT33" s="662"/>
      <c r="DU33" s="662"/>
      <c r="DV33" s="663"/>
      <c r="DW33" s="666">
        <v>45.7</v>
      </c>
      <c r="DX33" s="695"/>
      <c r="DY33" s="695"/>
      <c r="DZ33" s="695"/>
      <c r="EA33" s="695"/>
      <c r="EB33" s="695"/>
      <c r="EC33" s="697"/>
    </row>
    <row r="34" spans="2:133" ht="11.25" customHeight="1" x14ac:dyDescent="0.2">
      <c r="B34" s="658" t="s">
        <v>320</v>
      </c>
      <c r="C34" s="659"/>
      <c r="D34" s="659"/>
      <c r="E34" s="659"/>
      <c r="F34" s="659"/>
      <c r="G34" s="659"/>
      <c r="H34" s="659"/>
      <c r="I34" s="659"/>
      <c r="J34" s="659"/>
      <c r="K34" s="659"/>
      <c r="L34" s="659"/>
      <c r="M34" s="659"/>
      <c r="N34" s="659"/>
      <c r="O34" s="659"/>
      <c r="P34" s="659"/>
      <c r="Q34" s="660"/>
      <c r="R34" s="661">
        <v>85887</v>
      </c>
      <c r="S34" s="664"/>
      <c r="T34" s="664"/>
      <c r="U34" s="664"/>
      <c r="V34" s="664"/>
      <c r="W34" s="664"/>
      <c r="X34" s="664"/>
      <c r="Y34" s="665"/>
      <c r="Z34" s="723">
        <v>1.1000000000000001</v>
      </c>
      <c r="AA34" s="723"/>
      <c r="AB34" s="723"/>
      <c r="AC34" s="723"/>
      <c r="AD34" s="724">
        <v>6</v>
      </c>
      <c r="AE34" s="724"/>
      <c r="AF34" s="724"/>
      <c r="AG34" s="724"/>
      <c r="AH34" s="724"/>
      <c r="AI34" s="724"/>
      <c r="AJ34" s="724"/>
      <c r="AK34" s="724"/>
      <c r="AL34" s="666">
        <v>0</v>
      </c>
      <c r="AM34" s="667"/>
      <c r="AN34" s="667"/>
      <c r="AO34" s="725"/>
      <c r="AP34" s="234"/>
      <c r="AQ34" s="735" t="s">
        <v>321</v>
      </c>
      <c r="AR34" s="736"/>
      <c r="AS34" s="736"/>
      <c r="AT34" s="736"/>
      <c r="AU34" s="736"/>
      <c r="AV34" s="736"/>
      <c r="AW34" s="736"/>
      <c r="AX34" s="736"/>
      <c r="AY34" s="736"/>
      <c r="AZ34" s="736"/>
      <c r="BA34" s="736"/>
      <c r="BB34" s="736"/>
      <c r="BC34" s="736"/>
      <c r="BD34" s="736"/>
      <c r="BE34" s="736"/>
      <c r="BF34" s="737"/>
      <c r="BG34" s="735" t="s">
        <v>322</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323</v>
      </c>
      <c r="CE34" s="702"/>
      <c r="CF34" s="702"/>
      <c r="CG34" s="702"/>
      <c r="CH34" s="702"/>
      <c r="CI34" s="702"/>
      <c r="CJ34" s="702"/>
      <c r="CK34" s="702"/>
      <c r="CL34" s="702"/>
      <c r="CM34" s="702"/>
      <c r="CN34" s="702"/>
      <c r="CO34" s="702"/>
      <c r="CP34" s="702"/>
      <c r="CQ34" s="703"/>
      <c r="CR34" s="661">
        <v>1327717</v>
      </c>
      <c r="CS34" s="664"/>
      <c r="CT34" s="664"/>
      <c r="CU34" s="664"/>
      <c r="CV34" s="664"/>
      <c r="CW34" s="664"/>
      <c r="CX34" s="664"/>
      <c r="CY34" s="665"/>
      <c r="CZ34" s="666">
        <v>17.2</v>
      </c>
      <c r="DA34" s="695"/>
      <c r="DB34" s="695"/>
      <c r="DC34" s="696"/>
      <c r="DD34" s="669">
        <v>1067957</v>
      </c>
      <c r="DE34" s="664"/>
      <c r="DF34" s="664"/>
      <c r="DG34" s="664"/>
      <c r="DH34" s="664"/>
      <c r="DI34" s="664"/>
      <c r="DJ34" s="664"/>
      <c r="DK34" s="665"/>
      <c r="DL34" s="669">
        <v>1042698</v>
      </c>
      <c r="DM34" s="664"/>
      <c r="DN34" s="664"/>
      <c r="DO34" s="664"/>
      <c r="DP34" s="664"/>
      <c r="DQ34" s="664"/>
      <c r="DR34" s="664"/>
      <c r="DS34" s="664"/>
      <c r="DT34" s="664"/>
      <c r="DU34" s="664"/>
      <c r="DV34" s="665"/>
      <c r="DW34" s="666">
        <v>18.100000000000001</v>
      </c>
      <c r="DX34" s="695"/>
      <c r="DY34" s="695"/>
      <c r="DZ34" s="695"/>
      <c r="EA34" s="695"/>
      <c r="EB34" s="695"/>
      <c r="EC34" s="697"/>
    </row>
    <row r="35" spans="2:133" ht="11.25" customHeight="1" x14ac:dyDescent="0.2">
      <c r="B35" s="658" t="s">
        <v>324</v>
      </c>
      <c r="C35" s="659"/>
      <c r="D35" s="659"/>
      <c r="E35" s="659"/>
      <c r="F35" s="659"/>
      <c r="G35" s="659"/>
      <c r="H35" s="659"/>
      <c r="I35" s="659"/>
      <c r="J35" s="659"/>
      <c r="K35" s="659"/>
      <c r="L35" s="659"/>
      <c r="M35" s="659"/>
      <c r="N35" s="659"/>
      <c r="O35" s="659"/>
      <c r="P35" s="659"/>
      <c r="Q35" s="660"/>
      <c r="R35" s="661">
        <v>612700</v>
      </c>
      <c r="S35" s="664"/>
      <c r="T35" s="664"/>
      <c r="U35" s="664"/>
      <c r="V35" s="664"/>
      <c r="W35" s="664"/>
      <c r="X35" s="664"/>
      <c r="Y35" s="665"/>
      <c r="Z35" s="723">
        <v>7.6</v>
      </c>
      <c r="AA35" s="723"/>
      <c r="AB35" s="723"/>
      <c r="AC35" s="723"/>
      <c r="AD35" s="724" t="s">
        <v>128</v>
      </c>
      <c r="AE35" s="724"/>
      <c r="AF35" s="724"/>
      <c r="AG35" s="724"/>
      <c r="AH35" s="724"/>
      <c r="AI35" s="724"/>
      <c r="AJ35" s="724"/>
      <c r="AK35" s="724"/>
      <c r="AL35" s="666" t="s">
        <v>128</v>
      </c>
      <c r="AM35" s="667"/>
      <c r="AN35" s="667"/>
      <c r="AO35" s="725"/>
      <c r="AP35" s="234"/>
      <c r="AQ35" s="729" t="s">
        <v>325</v>
      </c>
      <c r="AR35" s="730"/>
      <c r="AS35" s="730"/>
      <c r="AT35" s="730"/>
      <c r="AU35" s="730"/>
      <c r="AV35" s="730"/>
      <c r="AW35" s="730"/>
      <c r="AX35" s="730"/>
      <c r="AY35" s="731"/>
      <c r="AZ35" s="726">
        <v>1338773</v>
      </c>
      <c r="BA35" s="727"/>
      <c r="BB35" s="727"/>
      <c r="BC35" s="727"/>
      <c r="BD35" s="727"/>
      <c r="BE35" s="727"/>
      <c r="BF35" s="728"/>
      <c r="BG35" s="732" t="s">
        <v>326</v>
      </c>
      <c r="BH35" s="733"/>
      <c r="BI35" s="733"/>
      <c r="BJ35" s="733"/>
      <c r="BK35" s="733"/>
      <c r="BL35" s="733"/>
      <c r="BM35" s="733"/>
      <c r="BN35" s="733"/>
      <c r="BO35" s="733"/>
      <c r="BP35" s="733"/>
      <c r="BQ35" s="733"/>
      <c r="BR35" s="733"/>
      <c r="BS35" s="733"/>
      <c r="BT35" s="733"/>
      <c r="BU35" s="734"/>
      <c r="BV35" s="726">
        <v>21220</v>
      </c>
      <c r="BW35" s="727"/>
      <c r="BX35" s="727"/>
      <c r="BY35" s="727"/>
      <c r="BZ35" s="727"/>
      <c r="CA35" s="727"/>
      <c r="CB35" s="728"/>
      <c r="CD35" s="705" t="s">
        <v>327</v>
      </c>
      <c r="CE35" s="702"/>
      <c r="CF35" s="702"/>
      <c r="CG35" s="702"/>
      <c r="CH35" s="702"/>
      <c r="CI35" s="702"/>
      <c r="CJ35" s="702"/>
      <c r="CK35" s="702"/>
      <c r="CL35" s="702"/>
      <c r="CM35" s="702"/>
      <c r="CN35" s="702"/>
      <c r="CO35" s="702"/>
      <c r="CP35" s="702"/>
      <c r="CQ35" s="703"/>
      <c r="CR35" s="661">
        <v>79058</v>
      </c>
      <c r="CS35" s="662"/>
      <c r="CT35" s="662"/>
      <c r="CU35" s="662"/>
      <c r="CV35" s="662"/>
      <c r="CW35" s="662"/>
      <c r="CX35" s="662"/>
      <c r="CY35" s="663"/>
      <c r="CZ35" s="666">
        <v>1</v>
      </c>
      <c r="DA35" s="695"/>
      <c r="DB35" s="695"/>
      <c r="DC35" s="696"/>
      <c r="DD35" s="669">
        <v>60796</v>
      </c>
      <c r="DE35" s="662"/>
      <c r="DF35" s="662"/>
      <c r="DG35" s="662"/>
      <c r="DH35" s="662"/>
      <c r="DI35" s="662"/>
      <c r="DJ35" s="662"/>
      <c r="DK35" s="663"/>
      <c r="DL35" s="669">
        <v>60636</v>
      </c>
      <c r="DM35" s="662"/>
      <c r="DN35" s="662"/>
      <c r="DO35" s="662"/>
      <c r="DP35" s="662"/>
      <c r="DQ35" s="662"/>
      <c r="DR35" s="662"/>
      <c r="DS35" s="662"/>
      <c r="DT35" s="662"/>
      <c r="DU35" s="662"/>
      <c r="DV35" s="663"/>
      <c r="DW35" s="666">
        <v>1.1000000000000001</v>
      </c>
      <c r="DX35" s="695"/>
      <c r="DY35" s="695"/>
      <c r="DZ35" s="695"/>
      <c r="EA35" s="695"/>
      <c r="EB35" s="695"/>
      <c r="EC35" s="697"/>
    </row>
    <row r="36" spans="2:133" ht="11.25" customHeight="1" x14ac:dyDescent="0.2">
      <c r="B36" s="658" t="s">
        <v>328</v>
      </c>
      <c r="C36" s="659"/>
      <c r="D36" s="659"/>
      <c r="E36" s="659"/>
      <c r="F36" s="659"/>
      <c r="G36" s="659"/>
      <c r="H36" s="659"/>
      <c r="I36" s="659"/>
      <c r="J36" s="659"/>
      <c r="K36" s="659"/>
      <c r="L36" s="659"/>
      <c r="M36" s="659"/>
      <c r="N36" s="659"/>
      <c r="O36" s="659"/>
      <c r="P36" s="659"/>
      <c r="Q36" s="660"/>
      <c r="R36" s="661" t="s">
        <v>128</v>
      </c>
      <c r="S36" s="664"/>
      <c r="T36" s="664"/>
      <c r="U36" s="664"/>
      <c r="V36" s="664"/>
      <c r="W36" s="664"/>
      <c r="X36" s="664"/>
      <c r="Y36" s="665"/>
      <c r="Z36" s="723" t="s">
        <v>128</v>
      </c>
      <c r="AA36" s="723"/>
      <c r="AB36" s="723"/>
      <c r="AC36" s="723"/>
      <c r="AD36" s="724" t="s">
        <v>128</v>
      </c>
      <c r="AE36" s="724"/>
      <c r="AF36" s="724"/>
      <c r="AG36" s="724"/>
      <c r="AH36" s="724"/>
      <c r="AI36" s="724"/>
      <c r="AJ36" s="724"/>
      <c r="AK36" s="724"/>
      <c r="AL36" s="666" t="s">
        <v>177</v>
      </c>
      <c r="AM36" s="667"/>
      <c r="AN36" s="667"/>
      <c r="AO36" s="725"/>
      <c r="AQ36" s="698" t="s">
        <v>329</v>
      </c>
      <c r="AR36" s="699"/>
      <c r="AS36" s="699"/>
      <c r="AT36" s="699"/>
      <c r="AU36" s="699"/>
      <c r="AV36" s="699"/>
      <c r="AW36" s="699"/>
      <c r="AX36" s="699"/>
      <c r="AY36" s="700"/>
      <c r="AZ36" s="661">
        <v>375358</v>
      </c>
      <c r="BA36" s="664"/>
      <c r="BB36" s="664"/>
      <c r="BC36" s="664"/>
      <c r="BD36" s="662"/>
      <c r="BE36" s="662"/>
      <c r="BF36" s="701"/>
      <c r="BG36" s="705" t="s">
        <v>330</v>
      </c>
      <c r="BH36" s="702"/>
      <c r="BI36" s="702"/>
      <c r="BJ36" s="702"/>
      <c r="BK36" s="702"/>
      <c r="BL36" s="702"/>
      <c r="BM36" s="702"/>
      <c r="BN36" s="702"/>
      <c r="BO36" s="702"/>
      <c r="BP36" s="702"/>
      <c r="BQ36" s="702"/>
      <c r="BR36" s="702"/>
      <c r="BS36" s="702"/>
      <c r="BT36" s="702"/>
      <c r="BU36" s="703"/>
      <c r="BV36" s="661">
        <v>-2380</v>
      </c>
      <c r="BW36" s="664"/>
      <c r="BX36" s="664"/>
      <c r="BY36" s="664"/>
      <c r="BZ36" s="664"/>
      <c r="CA36" s="664"/>
      <c r="CB36" s="704"/>
      <c r="CD36" s="705" t="s">
        <v>331</v>
      </c>
      <c r="CE36" s="702"/>
      <c r="CF36" s="702"/>
      <c r="CG36" s="702"/>
      <c r="CH36" s="702"/>
      <c r="CI36" s="702"/>
      <c r="CJ36" s="702"/>
      <c r="CK36" s="702"/>
      <c r="CL36" s="702"/>
      <c r="CM36" s="702"/>
      <c r="CN36" s="702"/>
      <c r="CO36" s="702"/>
      <c r="CP36" s="702"/>
      <c r="CQ36" s="703"/>
      <c r="CR36" s="661">
        <v>457918</v>
      </c>
      <c r="CS36" s="664"/>
      <c r="CT36" s="664"/>
      <c r="CU36" s="664"/>
      <c r="CV36" s="664"/>
      <c r="CW36" s="664"/>
      <c r="CX36" s="664"/>
      <c r="CY36" s="665"/>
      <c r="CZ36" s="666">
        <v>5.9</v>
      </c>
      <c r="DA36" s="695"/>
      <c r="DB36" s="695"/>
      <c r="DC36" s="696"/>
      <c r="DD36" s="669">
        <v>387023</v>
      </c>
      <c r="DE36" s="664"/>
      <c r="DF36" s="664"/>
      <c r="DG36" s="664"/>
      <c r="DH36" s="664"/>
      <c r="DI36" s="664"/>
      <c r="DJ36" s="664"/>
      <c r="DK36" s="665"/>
      <c r="DL36" s="669">
        <v>361290</v>
      </c>
      <c r="DM36" s="664"/>
      <c r="DN36" s="664"/>
      <c r="DO36" s="664"/>
      <c r="DP36" s="664"/>
      <c r="DQ36" s="664"/>
      <c r="DR36" s="664"/>
      <c r="DS36" s="664"/>
      <c r="DT36" s="664"/>
      <c r="DU36" s="664"/>
      <c r="DV36" s="665"/>
      <c r="DW36" s="666">
        <v>6.3</v>
      </c>
      <c r="DX36" s="695"/>
      <c r="DY36" s="695"/>
      <c r="DZ36" s="695"/>
      <c r="EA36" s="695"/>
      <c r="EB36" s="695"/>
      <c r="EC36" s="697"/>
    </row>
    <row r="37" spans="2:133" ht="11.25" customHeight="1" x14ac:dyDescent="0.2">
      <c r="B37" s="658" t="s">
        <v>332</v>
      </c>
      <c r="C37" s="659"/>
      <c r="D37" s="659"/>
      <c r="E37" s="659"/>
      <c r="F37" s="659"/>
      <c r="G37" s="659"/>
      <c r="H37" s="659"/>
      <c r="I37" s="659"/>
      <c r="J37" s="659"/>
      <c r="K37" s="659"/>
      <c r="L37" s="659"/>
      <c r="M37" s="659"/>
      <c r="N37" s="659"/>
      <c r="O37" s="659"/>
      <c r="P37" s="659"/>
      <c r="Q37" s="660"/>
      <c r="R37" s="661">
        <v>504000</v>
      </c>
      <c r="S37" s="664"/>
      <c r="T37" s="664"/>
      <c r="U37" s="664"/>
      <c r="V37" s="664"/>
      <c r="W37" s="664"/>
      <c r="X37" s="664"/>
      <c r="Y37" s="665"/>
      <c r="Z37" s="723">
        <v>6.2</v>
      </c>
      <c r="AA37" s="723"/>
      <c r="AB37" s="723"/>
      <c r="AC37" s="723"/>
      <c r="AD37" s="724" t="s">
        <v>275</v>
      </c>
      <c r="AE37" s="724"/>
      <c r="AF37" s="724"/>
      <c r="AG37" s="724"/>
      <c r="AH37" s="724"/>
      <c r="AI37" s="724"/>
      <c r="AJ37" s="724"/>
      <c r="AK37" s="724"/>
      <c r="AL37" s="666" t="s">
        <v>128</v>
      </c>
      <c r="AM37" s="667"/>
      <c r="AN37" s="667"/>
      <c r="AO37" s="725"/>
      <c r="AQ37" s="698" t="s">
        <v>333</v>
      </c>
      <c r="AR37" s="699"/>
      <c r="AS37" s="699"/>
      <c r="AT37" s="699"/>
      <c r="AU37" s="699"/>
      <c r="AV37" s="699"/>
      <c r="AW37" s="699"/>
      <c r="AX37" s="699"/>
      <c r="AY37" s="700"/>
      <c r="AZ37" s="661" t="s">
        <v>128</v>
      </c>
      <c r="BA37" s="664"/>
      <c r="BB37" s="664"/>
      <c r="BC37" s="664"/>
      <c r="BD37" s="662"/>
      <c r="BE37" s="662"/>
      <c r="BF37" s="701"/>
      <c r="BG37" s="705" t="s">
        <v>334</v>
      </c>
      <c r="BH37" s="702"/>
      <c r="BI37" s="702"/>
      <c r="BJ37" s="702"/>
      <c r="BK37" s="702"/>
      <c r="BL37" s="702"/>
      <c r="BM37" s="702"/>
      <c r="BN37" s="702"/>
      <c r="BO37" s="702"/>
      <c r="BP37" s="702"/>
      <c r="BQ37" s="702"/>
      <c r="BR37" s="702"/>
      <c r="BS37" s="702"/>
      <c r="BT37" s="702"/>
      <c r="BU37" s="703"/>
      <c r="BV37" s="661">
        <v>4274</v>
      </c>
      <c r="BW37" s="664"/>
      <c r="BX37" s="664"/>
      <c r="BY37" s="664"/>
      <c r="BZ37" s="664"/>
      <c r="CA37" s="664"/>
      <c r="CB37" s="704"/>
      <c r="CD37" s="705" t="s">
        <v>335</v>
      </c>
      <c r="CE37" s="702"/>
      <c r="CF37" s="702"/>
      <c r="CG37" s="702"/>
      <c r="CH37" s="702"/>
      <c r="CI37" s="702"/>
      <c r="CJ37" s="702"/>
      <c r="CK37" s="702"/>
      <c r="CL37" s="702"/>
      <c r="CM37" s="702"/>
      <c r="CN37" s="702"/>
      <c r="CO37" s="702"/>
      <c r="CP37" s="702"/>
      <c r="CQ37" s="703"/>
      <c r="CR37" s="661">
        <v>44598</v>
      </c>
      <c r="CS37" s="662"/>
      <c r="CT37" s="662"/>
      <c r="CU37" s="662"/>
      <c r="CV37" s="662"/>
      <c r="CW37" s="662"/>
      <c r="CX37" s="662"/>
      <c r="CY37" s="663"/>
      <c r="CZ37" s="666">
        <v>0.6</v>
      </c>
      <c r="DA37" s="695"/>
      <c r="DB37" s="695"/>
      <c r="DC37" s="696"/>
      <c r="DD37" s="669">
        <v>43796</v>
      </c>
      <c r="DE37" s="662"/>
      <c r="DF37" s="662"/>
      <c r="DG37" s="662"/>
      <c r="DH37" s="662"/>
      <c r="DI37" s="662"/>
      <c r="DJ37" s="662"/>
      <c r="DK37" s="663"/>
      <c r="DL37" s="669">
        <v>43205</v>
      </c>
      <c r="DM37" s="662"/>
      <c r="DN37" s="662"/>
      <c r="DO37" s="662"/>
      <c r="DP37" s="662"/>
      <c r="DQ37" s="662"/>
      <c r="DR37" s="662"/>
      <c r="DS37" s="662"/>
      <c r="DT37" s="662"/>
      <c r="DU37" s="662"/>
      <c r="DV37" s="663"/>
      <c r="DW37" s="666">
        <v>0.7</v>
      </c>
      <c r="DX37" s="695"/>
      <c r="DY37" s="695"/>
      <c r="DZ37" s="695"/>
      <c r="EA37" s="695"/>
      <c r="EB37" s="695"/>
      <c r="EC37" s="697"/>
    </row>
    <row r="38" spans="2:133" ht="11.25" customHeight="1" x14ac:dyDescent="0.2">
      <c r="B38" s="673" t="s">
        <v>336</v>
      </c>
      <c r="C38" s="674"/>
      <c r="D38" s="674"/>
      <c r="E38" s="674"/>
      <c r="F38" s="674"/>
      <c r="G38" s="674"/>
      <c r="H38" s="674"/>
      <c r="I38" s="674"/>
      <c r="J38" s="674"/>
      <c r="K38" s="674"/>
      <c r="L38" s="674"/>
      <c r="M38" s="674"/>
      <c r="N38" s="674"/>
      <c r="O38" s="674"/>
      <c r="P38" s="674"/>
      <c r="Q38" s="675"/>
      <c r="R38" s="676">
        <v>8086069</v>
      </c>
      <c r="S38" s="713"/>
      <c r="T38" s="713"/>
      <c r="U38" s="713"/>
      <c r="V38" s="713"/>
      <c r="W38" s="713"/>
      <c r="X38" s="713"/>
      <c r="Y38" s="718"/>
      <c r="Z38" s="719">
        <v>100</v>
      </c>
      <c r="AA38" s="719"/>
      <c r="AB38" s="719"/>
      <c r="AC38" s="719"/>
      <c r="AD38" s="720">
        <v>5266391</v>
      </c>
      <c r="AE38" s="720"/>
      <c r="AF38" s="720"/>
      <c r="AG38" s="720"/>
      <c r="AH38" s="720"/>
      <c r="AI38" s="720"/>
      <c r="AJ38" s="720"/>
      <c r="AK38" s="720"/>
      <c r="AL38" s="679">
        <v>100</v>
      </c>
      <c r="AM38" s="721"/>
      <c r="AN38" s="721"/>
      <c r="AO38" s="722"/>
      <c r="AQ38" s="698" t="s">
        <v>337</v>
      </c>
      <c r="AR38" s="699"/>
      <c r="AS38" s="699"/>
      <c r="AT38" s="699"/>
      <c r="AU38" s="699"/>
      <c r="AV38" s="699"/>
      <c r="AW38" s="699"/>
      <c r="AX38" s="699"/>
      <c r="AY38" s="700"/>
      <c r="AZ38" s="661" t="s">
        <v>128</v>
      </c>
      <c r="BA38" s="664"/>
      <c r="BB38" s="664"/>
      <c r="BC38" s="664"/>
      <c r="BD38" s="662"/>
      <c r="BE38" s="662"/>
      <c r="BF38" s="701"/>
      <c r="BG38" s="705" t="s">
        <v>338</v>
      </c>
      <c r="BH38" s="702"/>
      <c r="BI38" s="702"/>
      <c r="BJ38" s="702"/>
      <c r="BK38" s="702"/>
      <c r="BL38" s="702"/>
      <c r="BM38" s="702"/>
      <c r="BN38" s="702"/>
      <c r="BO38" s="702"/>
      <c r="BP38" s="702"/>
      <c r="BQ38" s="702"/>
      <c r="BR38" s="702"/>
      <c r="BS38" s="702"/>
      <c r="BT38" s="702"/>
      <c r="BU38" s="703"/>
      <c r="BV38" s="661">
        <v>6734</v>
      </c>
      <c r="BW38" s="664"/>
      <c r="BX38" s="664"/>
      <c r="BY38" s="664"/>
      <c r="BZ38" s="664"/>
      <c r="CA38" s="664"/>
      <c r="CB38" s="704"/>
      <c r="CD38" s="705" t="s">
        <v>339</v>
      </c>
      <c r="CE38" s="702"/>
      <c r="CF38" s="702"/>
      <c r="CG38" s="702"/>
      <c r="CH38" s="702"/>
      <c r="CI38" s="702"/>
      <c r="CJ38" s="702"/>
      <c r="CK38" s="702"/>
      <c r="CL38" s="702"/>
      <c r="CM38" s="702"/>
      <c r="CN38" s="702"/>
      <c r="CO38" s="702"/>
      <c r="CP38" s="702"/>
      <c r="CQ38" s="703"/>
      <c r="CR38" s="661">
        <v>1338773</v>
      </c>
      <c r="CS38" s="664"/>
      <c r="CT38" s="664"/>
      <c r="CU38" s="664"/>
      <c r="CV38" s="664"/>
      <c r="CW38" s="664"/>
      <c r="CX38" s="664"/>
      <c r="CY38" s="665"/>
      <c r="CZ38" s="666">
        <v>17.3</v>
      </c>
      <c r="DA38" s="695"/>
      <c r="DB38" s="695"/>
      <c r="DC38" s="696"/>
      <c r="DD38" s="669">
        <v>1187372</v>
      </c>
      <c r="DE38" s="664"/>
      <c r="DF38" s="664"/>
      <c r="DG38" s="664"/>
      <c r="DH38" s="664"/>
      <c r="DI38" s="664"/>
      <c r="DJ38" s="664"/>
      <c r="DK38" s="665"/>
      <c r="DL38" s="669">
        <v>1171930</v>
      </c>
      <c r="DM38" s="664"/>
      <c r="DN38" s="664"/>
      <c r="DO38" s="664"/>
      <c r="DP38" s="664"/>
      <c r="DQ38" s="664"/>
      <c r="DR38" s="664"/>
      <c r="DS38" s="664"/>
      <c r="DT38" s="664"/>
      <c r="DU38" s="664"/>
      <c r="DV38" s="665"/>
      <c r="DW38" s="666">
        <v>20.3</v>
      </c>
      <c r="DX38" s="695"/>
      <c r="DY38" s="695"/>
      <c r="DZ38" s="695"/>
      <c r="EA38" s="695"/>
      <c r="EB38" s="695"/>
      <c r="EC38" s="697"/>
    </row>
    <row r="39" spans="2:133" ht="11.25" customHeight="1" x14ac:dyDescent="0.2">
      <c r="AQ39" s="698" t="s">
        <v>340</v>
      </c>
      <c r="AR39" s="699"/>
      <c r="AS39" s="699"/>
      <c r="AT39" s="699"/>
      <c r="AU39" s="699"/>
      <c r="AV39" s="699"/>
      <c r="AW39" s="699"/>
      <c r="AX39" s="699"/>
      <c r="AY39" s="700"/>
      <c r="AZ39" s="661" t="s">
        <v>128</v>
      </c>
      <c r="BA39" s="664"/>
      <c r="BB39" s="664"/>
      <c r="BC39" s="664"/>
      <c r="BD39" s="662"/>
      <c r="BE39" s="662"/>
      <c r="BF39" s="701"/>
      <c r="BG39" s="706" t="s">
        <v>341</v>
      </c>
      <c r="BH39" s="707"/>
      <c r="BI39" s="707"/>
      <c r="BJ39" s="707"/>
      <c r="BK39" s="707"/>
      <c r="BL39" s="235"/>
      <c r="BM39" s="702" t="s">
        <v>342</v>
      </c>
      <c r="BN39" s="702"/>
      <c r="BO39" s="702"/>
      <c r="BP39" s="702"/>
      <c r="BQ39" s="702"/>
      <c r="BR39" s="702"/>
      <c r="BS39" s="702"/>
      <c r="BT39" s="702"/>
      <c r="BU39" s="703"/>
      <c r="BV39" s="661">
        <v>105</v>
      </c>
      <c r="BW39" s="664"/>
      <c r="BX39" s="664"/>
      <c r="BY39" s="664"/>
      <c r="BZ39" s="664"/>
      <c r="CA39" s="664"/>
      <c r="CB39" s="704"/>
      <c r="CD39" s="705" t="s">
        <v>343</v>
      </c>
      <c r="CE39" s="702"/>
      <c r="CF39" s="702"/>
      <c r="CG39" s="702"/>
      <c r="CH39" s="702"/>
      <c r="CI39" s="702"/>
      <c r="CJ39" s="702"/>
      <c r="CK39" s="702"/>
      <c r="CL39" s="702"/>
      <c r="CM39" s="702"/>
      <c r="CN39" s="702"/>
      <c r="CO39" s="702"/>
      <c r="CP39" s="702"/>
      <c r="CQ39" s="703"/>
      <c r="CR39" s="661">
        <v>343918</v>
      </c>
      <c r="CS39" s="662"/>
      <c r="CT39" s="662"/>
      <c r="CU39" s="662"/>
      <c r="CV39" s="662"/>
      <c r="CW39" s="662"/>
      <c r="CX39" s="662"/>
      <c r="CY39" s="663"/>
      <c r="CZ39" s="666">
        <v>4.5</v>
      </c>
      <c r="DA39" s="695"/>
      <c r="DB39" s="695"/>
      <c r="DC39" s="696"/>
      <c r="DD39" s="669">
        <v>326691</v>
      </c>
      <c r="DE39" s="662"/>
      <c r="DF39" s="662"/>
      <c r="DG39" s="662"/>
      <c r="DH39" s="662"/>
      <c r="DI39" s="662"/>
      <c r="DJ39" s="662"/>
      <c r="DK39" s="663"/>
      <c r="DL39" s="669" t="s">
        <v>128</v>
      </c>
      <c r="DM39" s="662"/>
      <c r="DN39" s="662"/>
      <c r="DO39" s="662"/>
      <c r="DP39" s="662"/>
      <c r="DQ39" s="662"/>
      <c r="DR39" s="662"/>
      <c r="DS39" s="662"/>
      <c r="DT39" s="662"/>
      <c r="DU39" s="662"/>
      <c r="DV39" s="663"/>
      <c r="DW39" s="666" t="s">
        <v>128</v>
      </c>
      <c r="DX39" s="695"/>
      <c r="DY39" s="695"/>
      <c r="DZ39" s="695"/>
      <c r="EA39" s="695"/>
      <c r="EB39" s="695"/>
      <c r="EC39" s="697"/>
    </row>
    <row r="40" spans="2:133" ht="11.25" customHeight="1" x14ac:dyDescent="0.2">
      <c r="AQ40" s="698" t="s">
        <v>344</v>
      </c>
      <c r="AR40" s="699"/>
      <c r="AS40" s="699"/>
      <c r="AT40" s="699"/>
      <c r="AU40" s="699"/>
      <c r="AV40" s="699"/>
      <c r="AW40" s="699"/>
      <c r="AX40" s="699"/>
      <c r="AY40" s="700"/>
      <c r="AZ40" s="661">
        <v>197695</v>
      </c>
      <c r="BA40" s="664"/>
      <c r="BB40" s="664"/>
      <c r="BC40" s="664"/>
      <c r="BD40" s="662"/>
      <c r="BE40" s="662"/>
      <c r="BF40" s="701"/>
      <c r="BG40" s="706"/>
      <c r="BH40" s="707"/>
      <c r="BI40" s="707"/>
      <c r="BJ40" s="707"/>
      <c r="BK40" s="707"/>
      <c r="BL40" s="235"/>
      <c r="BM40" s="702" t="s">
        <v>345</v>
      </c>
      <c r="BN40" s="702"/>
      <c r="BO40" s="702"/>
      <c r="BP40" s="702"/>
      <c r="BQ40" s="702"/>
      <c r="BR40" s="702"/>
      <c r="BS40" s="702"/>
      <c r="BT40" s="702"/>
      <c r="BU40" s="703"/>
      <c r="BV40" s="661" t="s">
        <v>128</v>
      </c>
      <c r="BW40" s="664"/>
      <c r="BX40" s="664"/>
      <c r="BY40" s="664"/>
      <c r="BZ40" s="664"/>
      <c r="CA40" s="664"/>
      <c r="CB40" s="704"/>
      <c r="CD40" s="705" t="s">
        <v>346</v>
      </c>
      <c r="CE40" s="702"/>
      <c r="CF40" s="702"/>
      <c r="CG40" s="702"/>
      <c r="CH40" s="702"/>
      <c r="CI40" s="702"/>
      <c r="CJ40" s="702"/>
      <c r="CK40" s="702"/>
      <c r="CL40" s="702"/>
      <c r="CM40" s="702"/>
      <c r="CN40" s="702"/>
      <c r="CO40" s="702"/>
      <c r="CP40" s="702"/>
      <c r="CQ40" s="703"/>
      <c r="CR40" s="661">
        <v>18000</v>
      </c>
      <c r="CS40" s="664"/>
      <c r="CT40" s="664"/>
      <c r="CU40" s="664"/>
      <c r="CV40" s="664"/>
      <c r="CW40" s="664"/>
      <c r="CX40" s="664"/>
      <c r="CY40" s="665"/>
      <c r="CZ40" s="666">
        <v>0.2</v>
      </c>
      <c r="DA40" s="695"/>
      <c r="DB40" s="695"/>
      <c r="DC40" s="696"/>
      <c r="DD40" s="669" t="s">
        <v>128</v>
      </c>
      <c r="DE40" s="664"/>
      <c r="DF40" s="664"/>
      <c r="DG40" s="664"/>
      <c r="DH40" s="664"/>
      <c r="DI40" s="664"/>
      <c r="DJ40" s="664"/>
      <c r="DK40" s="665"/>
      <c r="DL40" s="669" t="s">
        <v>128</v>
      </c>
      <c r="DM40" s="664"/>
      <c r="DN40" s="664"/>
      <c r="DO40" s="664"/>
      <c r="DP40" s="664"/>
      <c r="DQ40" s="664"/>
      <c r="DR40" s="664"/>
      <c r="DS40" s="664"/>
      <c r="DT40" s="664"/>
      <c r="DU40" s="664"/>
      <c r="DV40" s="665"/>
      <c r="DW40" s="666" t="s">
        <v>128</v>
      </c>
      <c r="DX40" s="695"/>
      <c r="DY40" s="695"/>
      <c r="DZ40" s="695"/>
      <c r="EA40" s="695"/>
      <c r="EB40" s="695"/>
      <c r="EC40" s="697"/>
    </row>
    <row r="41" spans="2:133" ht="11.25" customHeight="1" x14ac:dyDescent="0.2">
      <c r="AQ41" s="710" t="s">
        <v>347</v>
      </c>
      <c r="AR41" s="711"/>
      <c r="AS41" s="711"/>
      <c r="AT41" s="711"/>
      <c r="AU41" s="711"/>
      <c r="AV41" s="711"/>
      <c r="AW41" s="711"/>
      <c r="AX41" s="711"/>
      <c r="AY41" s="712"/>
      <c r="AZ41" s="676">
        <v>765720</v>
      </c>
      <c r="BA41" s="713"/>
      <c r="BB41" s="713"/>
      <c r="BC41" s="713"/>
      <c r="BD41" s="677"/>
      <c r="BE41" s="677"/>
      <c r="BF41" s="714"/>
      <c r="BG41" s="708"/>
      <c r="BH41" s="709"/>
      <c r="BI41" s="709"/>
      <c r="BJ41" s="709"/>
      <c r="BK41" s="709"/>
      <c r="BL41" s="236"/>
      <c r="BM41" s="715" t="s">
        <v>348</v>
      </c>
      <c r="BN41" s="715"/>
      <c r="BO41" s="715"/>
      <c r="BP41" s="715"/>
      <c r="BQ41" s="715"/>
      <c r="BR41" s="715"/>
      <c r="BS41" s="715"/>
      <c r="BT41" s="715"/>
      <c r="BU41" s="716"/>
      <c r="BV41" s="676">
        <v>310</v>
      </c>
      <c r="BW41" s="713"/>
      <c r="BX41" s="713"/>
      <c r="BY41" s="713"/>
      <c r="BZ41" s="713"/>
      <c r="CA41" s="713"/>
      <c r="CB41" s="717"/>
      <c r="CD41" s="705" t="s">
        <v>349</v>
      </c>
      <c r="CE41" s="702"/>
      <c r="CF41" s="702"/>
      <c r="CG41" s="702"/>
      <c r="CH41" s="702"/>
      <c r="CI41" s="702"/>
      <c r="CJ41" s="702"/>
      <c r="CK41" s="702"/>
      <c r="CL41" s="702"/>
      <c r="CM41" s="702"/>
      <c r="CN41" s="702"/>
      <c r="CO41" s="702"/>
      <c r="CP41" s="702"/>
      <c r="CQ41" s="703"/>
      <c r="CR41" s="661" t="s">
        <v>128</v>
      </c>
      <c r="CS41" s="662"/>
      <c r="CT41" s="662"/>
      <c r="CU41" s="662"/>
      <c r="CV41" s="662"/>
      <c r="CW41" s="662"/>
      <c r="CX41" s="662"/>
      <c r="CY41" s="663"/>
      <c r="CZ41" s="666" t="s">
        <v>128</v>
      </c>
      <c r="DA41" s="695"/>
      <c r="DB41" s="695"/>
      <c r="DC41" s="696"/>
      <c r="DD41" s="669" t="s">
        <v>128</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2">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351</v>
      </c>
      <c r="CE42" s="659"/>
      <c r="CF42" s="659"/>
      <c r="CG42" s="659"/>
      <c r="CH42" s="659"/>
      <c r="CI42" s="659"/>
      <c r="CJ42" s="659"/>
      <c r="CK42" s="659"/>
      <c r="CL42" s="659"/>
      <c r="CM42" s="659"/>
      <c r="CN42" s="659"/>
      <c r="CO42" s="659"/>
      <c r="CP42" s="659"/>
      <c r="CQ42" s="660"/>
      <c r="CR42" s="661">
        <v>333536</v>
      </c>
      <c r="CS42" s="664"/>
      <c r="CT42" s="664"/>
      <c r="CU42" s="664"/>
      <c r="CV42" s="664"/>
      <c r="CW42" s="664"/>
      <c r="CX42" s="664"/>
      <c r="CY42" s="665"/>
      <c r="CZ42" s="666">
        <v>4.3</v>
      </c>
      <c r="DA42" s="667"/>
      <c r="DB42" s="667"/>
      <c r="DC42" s="668"/>
      <c r="DD42" s="669">
        <v>173604</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2">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353</v>
      </c>
      <c r="CE43" s="659"/>
      <c r="CF43" s="659"/>
      <c r="CG43" s="659"/>
      <c r="CH43" s="659"/>
      <c r="CI43" s="659"/>
      <c r="CJ43" s="659"/>
      <c r="CK43" s="659"/>
      <c r="CL43" s="659"/>
      <c r="CM43" s="659"/>
      <c r="CN43" s="659"/>
      <c r="CO43" s="659"/>
      <c r="CP43" s="659"/>
      <c r="CQ43" s="660"/>
      <c r="CR43" s="661">
        <v>8105</v>
      </c>
      <c r="CS43" s="662"/>
      <c r="CT43" s="662"/>
      <c r="CU43" s="662"/>
      <c r="CV43" s="662"/>
      <c r="CW43" s="662"/>
      <c r="CX43" s="662"/>
      <c r="CY43" s="663"/>
      <c r="CZ43" s="666">
        <v>0.1</v>
      </c>
      <c r="DA43" s="695"/>
      <c r="DB43" s="695"/>
      <c r="DC43" s="696"/>
      <c r="DD43" s="669">
        <v>8105</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2">
      <c r="B44" s="240" t="s">
        <v>354</v>
      </c>
      <c r="CD44" s="689" t="s">
        <v>306</v>
      </c>
      <c r="CE44" s="690"/>
      <c r="CF44" s="658" t="s">
        <v>355</v>
      </c>
      <c r="CG44" s="659"/>
      <c r="CH44" s="659"/>
      <c r="CI44" s="659"/>
      <c r="CJ44" s="659"/>
      <c r="CK44" s="659"/>
      <c r="CL44" s="659"/>
      <c r="CM44" s="659"/>
      <c r="CN44" s="659"/>
      <c r="CO44" s="659"/>
      <c r="CP44" s="659"/>
      <c r="CQ44" s="660"/>
      <c r="CR44" s="661">
        <v>333536</v>
      </c>
      <c r="CS44" s="664"/>
      <c r="CT44" s="664"/>
      <c r="CU44" s="664"/>
      <c r="CV44" s="664"/>
      <c r="CW44" s="664"/>
      <c r="CX44" s="664"/>
      <c r="CY44" s="665"/>
      <c r="CZ44" s="666">
        <v>4.3</v>
      </c>
      <c r="DA44" s="667"/>
      <c r="DB44" s="667"/>
      <c r="DC44" s="668"/>
      <c r="DD44" s="669">
        <v>173604</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2">
      <c r="CD45" s="691"/>
      <c r="CE45" s="692"/>
      <c r="CF45" s="658" t="s">
        <v>356</v>
      </c>
      <c r="CG45" s="659"/>
      <c r="CH45" s="659"/>
      <c r="CI45" s="659"/>
      <c r="CJ45" s="659"/>
      <c r="CK45" s="659"/>
      <c r="CL45" s="659"/>
      <c r="CM45" s="659"/>
      <c r="CN45" s="659"/>
      <c r="CO45" s="659"/>
      <c r="CP45" s="659"/>
      <c r="CQ45" s="660"/>
      <c r="CR45" s="661">
        <v>50320</v>
      </c>
      <c r="CS45" s="662"/>
      <c r="CT45" s="662"/>
      <c r="CU45" s="662"/>
      <c r="CV45" s="662"/>
      <c r="CW45" s="662"/>
      <c r="CX45" s="662"/>
      <c r="CY45" s="663"/>
      <c r="CZ45" s="666">
        <v>0.7</v>
      </c>
      <c r="DA45" s="695"/>
      <c r="DB45" s="695"/>
      <c r="DC45" s="696"/>
      <c r="DD45" s="669">
        <v>26739</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2">
      <c r="CD46" s="691"/>
      <c r="CE46" s="692"/>
      <c r="CF46" s="658" t="s">
        <v>357</v>
      </c>
      <c r="CG46" s="659"/>
      <c r="CH46" s="659"/>
      <c r="CI46" s="659"/>
      <c r="CJ46" s="659"/>
      <c r="CK46" s="659"/>
      <c r="CL46" s="659"/>
      <c r="CM46" s="659"/>
      <c r="CN46" s="659"/>
      <c r="CO46" s="659"/>
      <c r="CP46" s="659"/>
      <c r="CQ46" s="660"/>
      <c r="CR46" s="661">
        <v>283216</v>
      </c>
      <c r="CS46" s="664"/>
      <c r="CT46" s="664"/>
      <c r="CU46" s="664"/>
      <c r="CV46" s="664"/>
      <c r="CW46" s="664"/>
      <c r="CX46" s="664"/>
      <c r="CY46" s="665"/>
      <c r="CZ46" s="666">
        <v>3.7</v>
      </c>
      <c r="DA46" s="667"/>
      <c r="DB46" s="667"/>
      <c r="DC46" s="668"/>
      <c r="DD46" s="669">
        <v>146865</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2">
      <c r="CD47" s="691"/>
      <c r="CE47" s="692"/>
      <c r="CF47" s="658" t="s">
        <v>358</v>
      </c>
      <c r="CG47" s="659"/>
      <c r="CH47" s="659"/>
      <c r="CI47" s="659"/>
      <c r="CJ47" s="659"/>
      <c r="CK47" s="659"/>
      <c r="CL47" s="659"/>
      <c r="CM47" s="659"/>
      <c r="CN47" s="659"/>
      <c r="CO47" s="659"/>
      <c r="CP47" s="659"/>
      <c r="CQ47" s="660"/>
      <c r="CR47" s="661" t="s">
        <v>128</v>
      </c>
      <c r="CS47" s="662"/>
      <c r="CT47" s="662"/>
      <c r="CU47" s="662"/>
      <c r="CV47" s="662"/>
      <c r="CW47" s="662"/>
      <c r="CX47" s="662"/>
      <c r="CY47" s="663"/>
      <c r="CZ47" s="666" t="s">
        <v>128</v>
      </c>
      <c r="DA47" s="695"/>
      <c r="DB47" s="695"/>
      <c r="DC47" s="696"/>
      <c r="DD47" s="669" t="s">
        <v>128</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ht="10.8" x14ac:dyDescent="0.2">
      <c r="CD48" s="693"/>
      <c r="CE48" s="694"/>
      <c r="CF48" s="658" t="s">
        <v>359</v>
      </c>
      <c r="CG48" s="659"/>
      <c r="CH48" s="659"/>
      <c r="CI48" s="659"/>
      <c r="CJ48" s="659"/>
      <c r="CK48" s="659"/>
      <c r="CL48" s="659"/>
      <c r="CM48" s="659"/>
      <c r="CN48" s="659"/>
      <c r="CO48" s="659"/>
      <c r="CP48" s="659"/>
      <c r="CQ48" s="660"/>
      <c r="CR48" s="661" t="s">
        <v>128</v>
      </c>
      <c r="CS48" s="664"/>
      <c r="CT48" s="664"/>
      <c r="CU48" s="664"/>
      <c r="CV48" s="664"/>
      <c r="CW48" s="664"/>
      <c r="CX48" s="664"/>
      <c r="CY48" s="665"/>
      <c r="CZ48" s="666" t="s">
        <v>128</v>
      </c>
      <c r="DA48" s="667"/>
      <c r="DB48" s="667"/>
      <c r="DC48" s="668"/>
      <c r="DD48" s="669" t="s">
        <v>128</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2">
      <c r="CD49" s="673" t="s">
        <v>360</v>
      </c>
      <c r="CE49" s="674"/>
      <c r="CF49" s="674"/>
      <c r="CG49" s="674"/>
      <c r="CH49" s="674"/>
      <c r="CI49" s="674"/>
      <c r="CJ49" s="674"/>
      <c r="CK49" s="674"/>
      <c r="CL49" s="674"/>
      <c r="CM49" s="674"/>
      <c r="CN49" s="674"/>
      <c r="CO49" s="674"/>
      <c r="CP49" s="674"/>
      <c r="CQ49" s="675"/>
      <c r="CR49" s="676">
        <v>7724123</v>
      </c>
      <c r="CS49" s="677"/>
      <c r="CT49" s="677"/>
      <c r="CU49" s="677"/>
      <c r="CV49" s="677"/>
      <c r="CW49" s="677"/>
      <c r="CX49" s="677"/>
      <c r="CY49" s="678"/>
      <c r="CZ49" s="679">
        <v>100</v>
      </c>
      <c r="DA49" s="680"/>
      <c r="DB49" s="680"/>
      <c r="DC49" s="681"/>
      <c r="DD49" s="682">
        <v>5999009</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t="10.8" hidden="1" x14ac:dyDescent="0.2"/>
    <row r="51" spans="82:133" ht="10.8" hidden="1" x14ac:dyDescent="0.2"/>
    <row r="52" spans="82:133" ht="10.8" hidden="1" x14ac:dyDescent="0.2"/>
    <row r="53" spans="82:133" ht="10.8" hidden="1" x14ac:dyDescent="0.2"/>
  </sheetData>
  <sheetProtection algorithmName="SHA-512" hashValue="l1XF65tKo77xg74ZL2qn9b+MBWbKDj55JC2Vn04juulVWoYJOdvn8za5yPuMx7KO7DZ2zEOHXdM2o1ufhY3Rzw==" saltValue="txrE/+vwERHS/A3AEnYTP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362</v>
      </c>
      <c r="DK2" s="1200"/>
      <c r="DL2" s="1200"/>
      <c r="DM2" s="1200"/>
      <c r="DN2" s="1200"/>
      <c r="DO2" s="1201"/>
      <c r="DP2" s="249"/>
      <c r="DQ2" s="1199" t="s">
        <v>363</v>
      </c>
      <c r="DR2" s="1200"/>
      <c r="DS2" s="1200"/>
      <c r="DT2" s="1200"/>
      <c r="DU2" s="1200"/>
      <c r="DV2" s="1200"/>
      <c r="DW2" s="1200"/>
      <c r="DX2" s="1200"/>
      <c r="DY2" s="1200"/>
      <c r="DZ2" s="1201"/>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52" t="s">
        <v>364</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84" t="s">
        <v>366</v>
      </c>
      <c r="B5" s="1085"/>
      <c r="C5" s="1085"/>
      <c r="D5" s="1085"/>
      <c r="E5" s="1085"/>
      <c r="F5" s="1085"/>
      <c r="G5" s="1085"/>
      <c r="H5" s="1085"/>
      <c r="I5" s="1085"/>
      <c r="J5" s="1085"/>
      <c r="K5" s="1085"/>
      <c r="L5" s="1085"/>
      <c r="M5" s="1085"/>
      <c r="N5" s="1085"/>
      <c r="O5" s="1085"/>
      <c r="P5" s="1086"/>
      <c r="Q5" s="1090" t="s">
        <v>367</v>
      </c>
      <c r="R5" s="1091"/>
      <c r="S5" s="1091"/>
      <c r="T5" s="1091"/>
      <c r="U5" s="1092"/>
      <c r="V5" s="1090" t="s">
        <v>368</v>
      </c>
      <c r="W5" s="1091"/>
      <c r="X5" s="1091"/>
      <c r="Y5" s="1091"/>
      <c r="Z5" s="1092"/>
      <c r="AA5" s="1090" t="s">
        <v>369</v>
      </c>
      <c r="AB5" s="1091"/>
      <c r="AC5" s="1091"/>
      <c r="AD5" s="1091"/>
      <c r="AE5" s="1091"/>
      <c r="AF5" s="1202" t="s">
        <v>370</v>
      </c>
      <c r="AG5" s="1091"/>
      <c r="AH5" s="1091"/>
      <c r="AI5" s="1091"/>
      <c r="AJ5" s="1106"/>
      <c r="AK5" s="1091" t="s">
        <v>371</v>
      </c>
      <c r="AL5" s="1091"/>
      <c r="AM5" s="1091"/>
      <c r="AN5" s="1091"/>
      <c r="AO5" s="1092"/>
      <c r="AP5" s="1090" t="s">
        <v>372</v>
      </c>
      <c r="AQ5" s="1091"/>
      <c r="AR5" s="1091"/>
      <c r="AS5" s="1091"/>
      <c r="AT5" s="1092"/>
      <c r="AU5" s="1090" t="s">
        <v>373</v>
      </c>
      <c r="AV5" s="1091"/>
      <c r="AW5" s="1091"/>
      <c r="AX5" s="1091"/>
      <c r="AY5" s="1106"/>
      <c r="AZ5" s="256"/>
      <c r="BA5" s="256"/>
      <c r="BB5" s="256"/>
      <c r="BC5" s="256"/>
      <c r="BD5" s="256"/>
      <c r="BE5" s="257"/>
      <c r="BF5" s="257"/>
      <c r="BG5" s="257"/>
      <c r="BH5" s="257"/>
      <c r="BI5" s="257"/>
      <c r="BJ5" s="257"/>
      <c r="BK5" s="257"/>
      <c r="BL5" s="257"/>
      <c r="BM5" s="257"/>
      <c r="BN5" s="257"/>
      <c r="BO5" s="257"/>
      <c r="BP5" s="257"/>
      <c r="BQ5" s="1084" t="s">
        <v>374</v>
      </c>
      <c r="BR5" s="1085"/>
      <c r="BS5" s="1085"/>
      <c r="BT5" s="1085"/>
      <c r="BU5" s="1085"/>
      <c r="BV5" s="1085"/>
      <c r="BW5" s="1085"/>
      <c r="BX5" s="1085"/>
      <c r="BY5" s="1085"/>
      <c r="BZ5" s="1085"/>
      <c r="CA5" s="1085"/>
      <c r="CB5" s="1085"/>
      <c r="CC5" s="1085"/>
      <c r="CD5" s="1085"/>
      <c r="CE5" s="1085"/>
      <c r="CF5" s="1085"/>
      <c r="CG5" s="1086"/>
      <c r="CH5" s="1090" t="s">
        <v>375</v>
      </c>
      <c r="CI5" s="1091"/>
      <c r="CJ5" s="1091"/>
      <c r="CK5" s="1091"/>
      <c r="CL5" s="1092"/>
      <c r="CM5" s="1090" t="s">
        <v>376</v>
      </c>
      <c r="CN5" s="1091"/>
      <c r="CO5" s="1091"/>
      <c r="CP5" s="1091"/>
      <c r="CQ5" s="1092"/>
      <c r="CR5" s="1090" t="s">
        <v>377</v>
      </c>
      <c r="CS5" s="1091"/>
      <c r="CT5" s="1091"/>
      <c r="CU5" s="1091"/>
      <c r="CV5" s="1092"/>
      <c r="CW5" s="1090" t="s">
        <v>378</v>
      </c>
      <c r="CX5" s="1091"/>
      <c r="CY5" s="1091"/>
      <c r="CZ5" s="1091"/>
      <c r="DA5" s="1092"/>
      <c r="DB5" s="1090" t="s">
        <v>379</v>
      </c>
      <c r="DC5" s="1091"/>
      <c r="DD5" s="1091"/>
      <c r="DE5" s="1091"/>
      <c r="DF5" s="1092"/>
      <c r="DG5" s="1187" t="s">
        <v>380</v>
      </c>
      <c r="DH5" s="1188"/>
      <c r="DI5" s="1188"/>
      <c r="DJ5" s="1188"/>
      <c r="DK5" s="1189"/>
      <c r="DL5" s="1187" t="s">
        <v>381</v>
      </c>
      <c r="DM5" s="1188"/>
      <c r="DN5" s="1188"/>
      <c r="DO5" s="1188"/>
      <c r="DP5" s="1189"/>
      <c r="DQ5" s="1090" t="s">
        <v>382</v>
      </c>
      <c r="DR5" s="1091"/>
      <c r="DS5" s="1091"/>
      <c r="DT5" s="1091"/>
      <c r="DU5" s="1092"/>
      <c r="DV5" s="1090" t="s">
        <v>373</v>
      </c>
      <c r="DW5" s="1091"/>
      <c r="DX5" s="1091"/>
      <c r="DY5" s="1091"/>
      <c r="DZ5" s="1106"/>
      <c r="EA5" s="254"/>
    </row>
    <row r="6" spans="1:131" s="255" customFormat="1" ht="26.25" customHeight="1" thickBot="1" x14ac:dyDescent="0.25">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2">
      <c r="A7" s="258">
        <v>1</v>
      </c>
      <c r="B7" s="1139" t="s">
        <v>383</v>
      </c>
      <c r="C7" s="1140"/>
      <c r="D7" s="1140"/>
      <c r="E7" s="1140"/>
      <c r="F7" s="1140"/>
      <c r="G7" s="1140"/>
      <c r="H7" s="1140"/>
      <c r="I7" s="1140"/>
      <c r="J7" s="1140"/>
      <c r="K7" s="1140"/>
      <c r="L7" s="1140"/>
      <c r="M7" s="1140"/>
      <c r="N7" s="1140"/>
      <c r="O7" s="1140"/>
      <c r="P7" s="1141"/>
      <c r="Q7" s="1193">
        <v>8086</v>
      </c>
      <c r="R7" s="1194"/>
      <c r="S7" s="1194"/>
      <c r="T7" s="1194"/>
      <c r="U7" s="1194"/>
      <c r="V7" s="1194">
        <v>7724</v>
      </c>
      <c r="W7" s="1194"/>
      <c r="X7" s="1194"/>
      <c r="Y7" s="1194"/>
      <c r="Z7" s="1194"/>
      <c r="AA7" s="1194">
        <v>362</v>
      </c>
      <c r="AB7" s="1194"/>
      <c r="AC7" s="1194"/>
      <c r="AD7" s="1194"/>
      <c r="AE7" s="1195"/>
      <c r="AF7" s="1196">
        <v>251</v>
      </c>
      <c r="AG7" s="1197"/>
      <c r="AH7" s="1197"/>
      <c r="AI7" s="1197"/>
      <c r="AJ7" s="1198"/>
      <c r="AK7" s="1180">
        <v>176</v>
      </c>
      <c r="AL7" s="1181"/>
      <c r="AM7" s="1181"/>
      <c r="AN7" s="1181"/>
      <c r="AO7" s="1181"/>
      <c r="AP7" s="1181">
        <v>7104</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t="s">
        <v>562</v>
      </c>
      <c r="BS7" s="1184" t="s">
        <v>560</v>
      </c>
      <c r="BT7" s="1185"/>
      <c r="BU7" s="1185"/>
      <c r="BV7" s="1185"/>
      <c r="BW7" s="1185"/>
      <c r="BX7" s="1185"/>
      <c r="BY7" s="1185"/>
      <c r="BZ7" s="1185"/>
      <c r="CA7" s="1185"/>
      <c r="CB7" s="1185"/>
      <c r="CC7" s="1185"/>
      <c r="CD7" s="1185"/>
      <c r="CE7" s="1185"/>
      <c r="CF7" s="1185"/>
      <c r="CG7" s="1186"/>
      <c r="CH7" s="1177" t="s">
        <v>555</v>
      </c>
      <c r="CI7" s="1178"/>
      <c r="CJ7" s="1178"/>
      <c r="CK7" s="1178"/>
      <c r="CL7" s="1179"/>
      <c r="CM7" s="1177">
        <v>13</v>
      </c>
      <c r="CN7" s="1178"/>
      <c r="CO7" s="1178"/>
      <c r="CP7" s="1178"/>
      <c r="CQ7" s="1179"/>
      <c r="CR7" s="1177">
        <v>1</v>
      </c>
      <c r="CS7" s="1178"/>
      <c r="CT7" s="1178"/>
      <c r="CU7" s="1178"/>
      <c r="CV7" s="1179"/>
      <c r="CW7" s="1177" t="s">
        <v>555</v>
      </c>
      <c r="CX7" s="1178"/>
      <c r="CY7" s="1178"/>
      <c r="CZ7" s="1178"/>
      <c r="DA7" s="1179"/>
      <c r="DB7" s="1177" t="s">
        <v>555</v>
      </c>
      <c r="DC7" s="1178"/>
      <c r="DD7" s="1178"/>
      <c r="DE7" s="1178"/>
      <c r="DF7" s="1179"/>
      <c r="DG7" s="1177" t="s">
        <v>555</v>
      </c>
      <c r="DH7" s="1178"/>
      <c r="DI7" s="1178"/>
      <c r="DJ7" s="1178"/>
      <c r="DK7" s="1179"/>
      <c r="DL7" s="1177" t="s">
        <v>555</v>
      </c>
      <c r="DM7" s="1178"/>
      <c r="DN7" s="1178"/>
      <c r="DO7" s="1178"/>
      <c r="DP7" s="1179"/>
      <c r="DQ7" s="1177" t="s">
        <v>555</v>
      </c>
      <c r="DR7" s="1178"/>
      <c r="DS7" s="1178"/>
      <c r="DT7" s="1178"/>
      <c r="DU7" s="1179"/>
      <c r="DV7" s="1204"/>
      <c r="DW7" s="1205"/>
      <c r="DX7" s="1205"/>
      <c r="DY7" s="1205"/>
      <c r="DZ7" s="1206"/>
      <c r="EA7" s="254"/>
    </row>
    <row r="8" spans="1:131" s="255" customFormat="1" ht="26.25" customHeight="1" x14ac:dyDescent="0.2">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561</v>
      </c>
      <c r="BT8" s="1104"/>
      <c r="BU8" s="1104"/>
      <c r="BV8" s="1104"/>
      <c r="BW8" s="1104"/>
      <c r="BX8" s="1104"/>
      <c r="BY8" s="1104"/>
      <c r="BZ8" s="1104"/>
      <c r="CA8" s="1104"/>
      <c r="CB8" s="1104"/>
      <c r="CC8" s="1104"/>
      <c r="CD8" s="1104"/>
      <c r="CE8" s="1104"/>
      <c r="CF8" s="1104"/>
      <c r="CG8" s="1105"/>
      <c r="CH8" s="1078">
        <v>3</v>
      </c>
      <c r="CI8" s="1079"/>
      <c r="CJ8" s="1079"/>
      <c r="CK8" s="1079"/>
      <c r="CL8" s="1080"/>
      <c r="CM8" s="1078">
        <v>1838</v>
      </c>
      <c r="CN8" s="1079"/>
      <c r="CO8" s="1079"/>
      <c r="CP8" s="1079"/>
      <c r="CQ8" s="1080"/>
      <c r="CR8" s="1078">
        <v>10</v>
      </c>
      <c r="CS8" s="1079"/>
      <c r="CT8" s="1079"/>
      <c r="CU8" s="1079"/>
      <c r="CV8" s="1080"/>
      <c r="CW8" s="1078" t="s">
        <v>555</v>
      </c>
      <c r="CX8" s="1079"/>
      <c r="CY8" s="1079"/>
      <c r="CZ8" s="1079"/>
      <c r="DA8" s="1080"/>
      <c r="DB8" s="1078" t="s">
        <v>555</v>
      </c>
      <c r="DC8" s="1079"/>
      <c r="DD8" s="1079"/>
      <c r="DE8" s="1079"/>
      <c r="DF8" s="1080"/>
      <c r="DG8" s="1078" t="s">
        <v>555</v>
      </c>
      <c r="DH8" s="1079"/>
      <c r="DI8" s="1079"/>
      <c r="DJ8" s="1079"/>
      <c r="DK8" s="1080"/>
      <c r="DL8" s="1078" t="s">
        <v>555</v>
      </c>
      <c r="DM8" s="1079"/>
      <c r="DN8" s="1079"/>
      <c r="DO8" s="1079"/>
      <c r="DP8" s="1080"/>
      <c r="DQ8" s="1078" t="s">
        <v>555</v>
      </c>
      <c r="DR8" s="1079"/>
      <c r="DS8" s="1079"/>
      <c r="DT8" s="1079"/>
      <c r="DU8" s="1080"/>
      <c r="DV8" s="1081"/>
      <c r="DW8" s="1082"/>
      <c r="DX8" s="1082"/>
      <c r="DY8" s="1082"/>
      <c r="DZ8" s="1083"/>
      <c r="EA8" s="254"/>
    </row>
    <row r="9" spans="1:131" s="255" customFormat="1" ht="26.25" customHeight="1" x14ac:dyDescent="0.2">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2">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2">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2">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2">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2">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2">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2">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2">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2">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2">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2">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5">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2">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384</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5">
      <c r="A23" s="264" t="s">
        <v>385</v>
      </c>
      <c r="B23" s="1033" t="s">
        <v>386</v>
      </c>
      <c r="C23" s="1034"/>
      <c r="D23" s="1034"/>
      <c r="E23" s="1034"/>
      <c r="F23" s="1034"/>
      <c r="G23" s="1034"/>
      <c r="H23" s="1034"/>
      <c r="I23" s="1034"/>
      <c r="J23" s="1034"/>
      <c r="K23" s="1034"/>
      <c r="L23" s="1034"/>
      <c r="M23" s="1034"/>
      <c r="N23" s="1034"/>
      <c r="O23" s="1034"/>
      <c r="P23" s="1035"/>
      <c r="Q23" s="1157">
        <v>8086</v>
      </c>
      <c r="R23" s="1158"/>
      <c r="S23" s="1158"/>
      <c r="T23" s="1158"/>
      <c r="U23" s="1158"/>
      <c r="V23" s="1158">
        <v>7724</v>
      </c>
      <c r="W23" s="1158"/>
      <c r="X23" s="1158"/>
      <c r="Y23" s="1158"/>
      <c r="Z23" s="1158"/>
      <c r="AA23" s="1158">
        <v>362</v>
      </c>
      <c r="AB23" s="1158"/>
      <c r="AC23" s="1158"/>
      <c r="AD23" s="1158"/>
      <c r="AE23" s="1159"/>
      <c r="AF23" s="1160">
        <v>251</v>
      </c>
      <c r="AG23" s="1158"/>
      <c r="AH23" s="1158"/>
      <c r="AI23" s="1158"/>
      <c r="AJ23" s="1161"/>
      <c r="AK23" s="1162"/>
      <c r="AL23" s="1163"/>
      <c r="AM23" s="1163"/>
      <c r="AN23" s="1163"/>
      <c r="AO23" s="1163"/>
      <c r="AP23" s="1158">
        <v>7104</v>
      </c>
      <c r="AQ23" s="1158"/>
      <c r="AR23" s="1158"/>
      <c r="AS23" s="1158"/>
      <c r="AT23" s="1158"/>
      <c r="AU23" s="1164"/>
      <c r="AV23" s="1164"/>
      <c r="AW23" s="1164"/>
      <c r="AX23" s="1164"/>
      <c r="AY23" s="1165"/>
      <c r="AZ23" s="1154" t="s">
        <v>128</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2">
      <c r="A24" s="1153" t="s">
        <v>387</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5">
      <c r="A25" s="1152" t="s">
        <v>388</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2">
      <c r="A26" s="1084" t="s">
        <v>366</v>
      </c>
      <c r="B26" s="1085"/>
      <c r="C26" s="1085"/>
      <c r="D26" s="1085"/>
      <c r="E26" s="1085"/>
      <c r="F26" s="1085"/>
      <c r="G26" s="1085"/>
      <c r="H26" s="1085"/>
      <c r="I26" s="1085"/>
      <c r="J26" s="1085"/>
      <c r="K26" s="1085"/>
      <c r="L26" s="1085"/>
      <c r="M26" s="1085"/>
      <c r="N26" s="1085"/>
      <c r="O26" s="1085"/>
      <c r="P26" s="1086"/>
      <c r="Q26" s="1090" t="s">
        <v>389</v>
      </c>
      <c r="R26" s="1091"/>
      <c r="S26" s="1091"/>
      <c r="T26" s="1091"/>
      <c r="U26" s="1092"/>
      <c r="V26" s="1090" t="s">
        <v>390</v>
      </c>
      <c r="W26" s="1091"/>
      <c r="X26" s="1091"/>
      <c r="Y26" s="1091"/>
      <c r="Z26" s="1092"/>
      <c r="AA26" s="1090" t="s">
        <v>391</v>
      </c>
      <c r="AB26" s="1091"/>
      <c r="AC26" s="1091"/>
      <c r="AD26" s="1091"/>
      <c r="AE26" s="1091"/>
      <c r="AF26" s="1148" t="s">
        <v>392</v>
      </c>
      <c r="AG26" s="1097"/>
      <c r="AH26" s="1097"/>
      <c r="AI26" s="1097"/>
      <c r="AJ26" s="1149"/>
      <c r="AK26" s="1091" t="s">
        <v>393</v>
      </c>
      <c r="AL26" s="1091"/>
      <c r="AM26" s="1091"/>
      <c r="AN26" s="1091"/>
      <c r="AO26" s="1092"/>
      <c r="AP26" s="1090" t="s">
        <v>394</v>
      </c>
      <c r="AQ26" s="1091"/>
      <c r="AR26" s="1091"/>
      <c r="AS26" s="1091"/>
      <c r="AT26" s="1092"/>
      <c r="AU26" s="1090" t="s">
        <v>395</v>
      </c>
      <c r="AV26" s="1091"/>
      <c r="AW26" s="1091"/>
      <c r="AX26" s="1091"/>
      <c r="AY26" s="1092"/>
      <c r="AZ26" s="1090" t="s">
        <v>396</v>
      </c>
      <c r="BA26" s="1091"/>
      <c r="BB26" s="1091"/>
      <c r="BC26" s="1091"/>
      <c r="BD26" s="1092"/>
      <c r="BE26" s="1090" t="s">
        <v>373</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5">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2">
      <c r="A28" s="266">
        <v>1</v>
      </c>
      <c r="B28" s="1139" t="s">
        <v>397</v>
      </c>
      <c r="C28" s="1140"/>
      <c r="D28" s="1140"/>
      <c r="E28" s="1140"/>
      <c r="F28" s="1140"/>
      <c r="G28" s="1140"/>
      <c r="H28" s="1140"/>
      <c r="I28" s="1140"/>
      <c r="J28" s="1140"/>
      <c r="K28" s="1140"/>
      <c r="L28" s="1140"/>
      <c r="M28" s="1140"/>
      <c r="N28" s="1140"/>
      <c r="O28" s="1140"/>
      <c r="P28" s="1141"/>
      <c r="Q28" s="1142">
        <v>3178</v>
      </c>
      <c r="R28" s="1143"/>
      <c r="S28" s="1143"/>
      <c r="T28" s="1143"/>
      <c r="U28" s="1143"/>
      <c r="V28" s="1143">
        <v>3157</v>
      </c>
      <c r="W28" s="1143"/>
      <c r="X28" s="1143"/>
      <c r="Y28" s="1143"/>
      <c r="Z28" s="1143"/>
      <c r="AA28" s="1143">
        <v>21</v>
      </c>
      <c r="AB28" s="1143"/>
      <c r="AC28" s="1143"/>
      <c r="AD28" s="1143"/>
      <c r="AE28" s="1144"/>
      <c r="AF28" s="1145">
        <v>21</v>
      </c>
      <c r="AG28" s="1143"/>
      <c r="AH28" s="1143"/>
      <c r="AI28" s="1143"/>
      <c r="AJ28" s="1146"/>
      <c r="AK28" s="1147">
        <v>197</v>
      </c>
      <c r="AL28" s="1135"/>
      <c r="AM28" s="1135"/>
      <c r="AN28" s="1135"/>
      <c r="AO28" s="1135"/>
      <c r="AP28" s="1135">
        <v>75</v>
      </c>
      <c r="AQ28" s="1135"/>
      <c r="AR28" s="1135"/>
      <c r="AS28" s="1135"/>
      <c r="AT28" s="1135"/>
      <c r="AU28" s="1135" t="s">
        <v>555</v>
      </c>
      <c r="AV28" s="1135"/>
      <c r="AW28" s="1135"/>
      <c r="AX28" s="1135"/>
      <c r="AY28" s="1135"/>
      <c r="AZ28" s="1136" t="s">
        <v>555</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2">
      <c r="A29" s="266">
        <v>2</v>
      </c>
      <c r="B29" s="1126" t="s">
        <v>398</v>
      </c>
      <c r="C29" s="1127"/>
      <c r="D29" s="1127"/>
      <c r="E29" s="1127"/>
      <c r="F29" s="1127"/>
      <c r="G29" s="1127"/>
      <c r="H29" s="1127"/>
      <c r="I29" s="1127"/>
      <c r="J29" s="1127"/>
      <c r="K29" s="1127"/>
      <c r="L29" s="1127"/>
      <c r="M29" s="1127"/>
      <c r="N29" s="1127"/>
      <c r="O29" s="1127"/>
      <c r="P29" s="1128"/>
      <c r="Q29" s="1132">
        <v>2550</v>
      </c>
      <c r="R29" s="1133"/>
      <c r="S29" s="1133"/>
      <c r="T29" s="1133"/>
      <c r="U29" s="1133"/>
      <c r="V29" s="1133">
        <v>2494</v>
      </c>
      <c r="W29" s="1133"/>
      <c r="X29" s="1133"/>
      <c r="Y29" s="1133"/>
      <c r="Z29" s="1133"/>
      <c r="AA29" s="1133">
        <v>56</v>
      </c>
      <c r="AB29" s="1133"/>
      <c r="AC29" s="1133"/>
      <c r="AD29" s="1133"/>
      <c r="AE29" s="1134"/>
      <c r="AF29" s="1108">
        <v>56</v>
      </c>
      <c r="AG29" s="1109"/>
      <c r="AH29" s="1109"/>
      <c r="AI29" s="1109"/>
      <c r="AJ29" s="1110"/>
      <c r="AK29" s="1069">
        <v>411</v>
      </c>
      <c r="AL29" s="1060"/>
      <c r="AM29" s="1060"/>
      <c r="AN29" s="1060"/>
      <c r="AO29" s="1060"/>
      <c r="AP29" s="1060" t="s">
        <v>555</v>
      </c>
      <c r="AQ29" s="1060"/>
      <c r="AR29" s="1060"/>
      <c r="AS29" s="1060"/>
      <c r="AT29" s="1060"/>
      <c r="AU29" s="1060" t="s">
        <v>555</v>
      </c>
      <c r="AV29" s="1060"/>
      <c r="AW29" s="1060"/>
      <c r="AX29" s="1060"/>
      <c r="AY29" s="1060"/>
      <c r="AZ29" s="1131" t="s">
        <v>555</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2">
      <c r="A30" s="266">
        <v>3</v>
      </c>
      <c r="B30" s="1126" t="s">
        <v>399</v>
      </c>
      <c r="C30" s="1127"/>
      <c r="D30" s="1127"/>
      <c r="E30" s="1127"/>
      <c r="F30" s="1127"/>
      <c r="G30" s="1127"/>
      <c r="H30" s="1127"/>
      <c r="I30" s="1127"/>
      <c r="J30" s="1127"/>
      <c r="K30" s="1127"/>
      <c r="L30" s="1127"/>
      <c r="M30" s="1127"/>
      <c r="N30" s="1127"/>
      <c r="O30" s="1127"/>
      <c r="P30" s="1128"/>
      <c r="Q30" s="1132">
        <v>890</v>
      </c>
      <c r="R30" s="1133"/>
      <c r="S30" s="1133"/>
      <c r="T30" s="1133"/>
      <c r="U30" s="1133"/>
      <c r="V30" s="1133">
        <v>867</v>
      </c>
      <c r="W30" s="1133"/>
      <c r="X30" s="1133"/>
      <c r="Y30" s="1133"/>
      <c r="Z30" s="1133"/>
      <c r="AA30" s="1133">
        <v>24</v>
      </c>
      <c r="AB30" s="1133"/>
      <c r="AC30" s="1133"/>
      <c r="AD30" s="1133"/>
      <c r="AE30" s="1134"/>
      <c r="AF30" s="1108">
        <v>24</v>
      </c>
      <c r="AG30" s="1109"/>
      <c r="AH30" s="1109"/>
      <c r="AI30" s="1109"/>
      <c r="AJ30" s="1110"/>
      <c r="AK30" s="1069">
        <v>391</v>
      </c>
      <c r="AL30" s="1060"/>
      <c r="AM30" s="1060"/>
      <c r="AN30" s="1060"/>
      <c r="AO30" s="1060"/>
      <c r="AP30" s="1060" t="s">
        <v>555</v>
      </c>
      <c r="AQ30" s="1060"/>
      <c r="AR30" s="1060"/>
      <c r="AS30" s="1060"/>
      <c r="AT30" s="1060"/>
      <c r="AU30" s="1060" t="s">
        <v>555</v>
      </c>
      <c r="AV30" s="1060"/>
      <c r="AW30" s="1060"/>
      <c r="AX30" s="1060"/>
      <c r="AY30" s="1060"/>
      <c r="AZ30" s="1131" t="s">
        <v>555</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2">
      <c r="A31" s="266">
        <v>4</v>
      </c>
      <c r="B31" s="1126" t="s">
        <v>400</v>
      </c>
      <c r="C31" s="1127"/>
      <c r="D31" s="1127"/>
      <c r="E31" s="1127"/>
      <c r="F31" s="1127"/>
      <c r="G31" s="1127"/>
      <c r="H31" s="1127"/>
      <c r="I31" s="1127"/>
      <c r="J31" s="1127"/>
      <c r="K31" s="1127"/>
      <c r="L31" s="1127"/>
      <c r="M31" s="1127"/>
      <c r="N31" s="1127"/>
      <c r="O31" s="1127"/>
      <c r="P31" s="1128"/>
      <c r="Q31" s="1132">
        <v>950</v>
      </c>
      <c r="R31" s="1133"/>
      <c r="S31" s="1133"/>
      <c r="T31" s="1133"/>
      <c r="U31" s="1133"/>
      <c r="V31" s="1133">
        <v>944</v>
      </c>
      <c r="W31" s="1133"/>
      <c r="X31" s="1133"/>
      <c r="Y31" s="1133"/>
      <c r="Z31" s="1133"/>
      <c r="AA31" s="1133">
        <v>6</v>
      </c>
      <c r="AB31" s="1133"/>
      <c r="AC31" s="1133"/>
      <c r="AD31" s="1133"/>
      <c r="AE31" s="1134"/>
      <c r="AF31" s="1108">
        <v>6</v>
      </c>
      <c r="AG31" s="1109"/>
      <c r="AH31" s="1109"/>
      <c r="AI31" s="1109"/>
      <c r="AJ31" s="1110"/>
      <c r="AK31" s="1069">
        <v>375</v>
      </c>
      <c r="AL31" s="1060"/>
      <c r="AM31" s="1060"/>
      <c r="AN31" s="1060"/>
      <c r="AO31" s="1060"/>
      <c r="AP31" s="1060">
        <v>5620</v>
      </c>
      <c r="AQ31" s="1060"/>
      <c r="AR31" s="1060"/>
      <c r="AS31" s="1060"/>
      <c r="AT31" s="1060"/>
      <c r="AU31" s="1060">
        <v>4125</v>
      </c>
      <c r="AV31" s="1060"/>
      <c r="AW31" s="1060"/>
      <c r="AX31" s="1060"/>
      <c r="AY31" s="1060"/>
      <c r="AZ31" s="1131" t="s">
        <v>555</v>
      </c>
      <c r="BA31" s="1131"/>
      <c r="BB31" s="1131"/>
      <c r="BC31" s="1131"/>
      <c r="BD31" s="1131"/>
      <c r="BE31" s="1121" t="s">
        <v>401</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2">
      <c r="A32" s="266">
        <v>5</v>
      </c>
      <c r="B32" s="1126"/>
      <c r="C32" s="1127"/>
      <c r="D32" s="1127"/>
      <c r="E32" s="1127"/>
      <c r="F32" s="1127"/>
      <c r="G32" s="1127"/>
      <c r="H32" s="1127"/>
      <c r="I32" s="1127"/>
      <c r="J32" s="1127"/>
      <c r="K32" s="1127"/>
      <c r="L32" s="1127"/>
      <c r="M32" s="1127"/>
      <c r="N32" s="1127"/>
      <c r="O32" s="1127"/>
      <c r="P32" s="1128"/>
      <c r="Q32" s="1132"/>
      <c r="R32" s="1133"/>
      <c r="S32" s="1133"/>
      <c r="T32" s="1133"/>
      <c r="U32" s="1133"/>
      <c r="V32" s="1133"/>
      <c r="W32" s="1133"/>
      <c r="X32" s="1133"/>
      <c r="Y32" s="1133"/>
      <c r="Z32" s="1133"/>
      <c r="AA32" s="1133"/>
      <c r="AB32" s="1133"/>
      <c r="AC32" s="1133"/>
      <c r="AD32" s="1133"/>
      <c r="AE32" s="1134"/>
      <c r="AF32" s="1108"/>
      <c r="AG32" s="1109"/>
      <c r="AH32" s="1109"/>
      <c r="AI32" s="1109"/>
      <c r="AJ32" s="1110"/>
      <c r="AK32" s="1069"/>
      <c r="AL32" s="1060"/>
      <c r="AM32" s="1060"/>
      <c r="AN32" s="1060"/>
      <c r="AO32" s="1060"/>
      <c r="AP32" s="1060"/>
      <c r="AQ32" s="1060"/>
      <c r="AR32" s="1060"/>
      <c r="AS32" s="1060"/>
      <c r="AT32" s="1060"/>
      <c r="AU32" s="1060"/>
      <c r="AV32" s="1060"/>
      <c r="AW32" s="1060"/>
      <c r="AX32" s="1060"/>
      <c r="AY32" s="1060"/>
      <c r="AZ32" s="1131"/>
      <c r="BA32" s="1131"/>
      <c r="BB32" s="1131"/>
      <c r="BC32" s="1131"/>
      <c r="BD32" s="1131"/>
      <c r="BE32" s="1121"/>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2">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2">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2">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2">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2">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2">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2">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2">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2">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2">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2">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2">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2">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2">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2">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2">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2">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2">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2">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2">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2">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2">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2">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2">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2">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2">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2">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2">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5">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2">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402</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5">
      <c r="A63" s="264" t="s">
        <v>385</v>
      </c>
      <c r="B63" s="1033" t="s">
        <v>403</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107</v>
      </c>
      <c r="AG63" s="1048"/>
      <c r="AH63" s="1048"/>
      <c r="AI63" s="1048"/>
      <c r="AJ63" s="1119"/>
      <c r="AK63" s="1120"/>
      <c r="AL63" s="1052"/>
      <c r="AM63" s="1052"/>
      <c r="AN63" s="1052"/>
      <c r="AO63" s="1052"/>
      <c r="AP63" s="1048">
        <v>5695</v>
      </c>
      <c r="AQ63" s="1048"/>
      <c r="AR63" s="1048"/>
      <c r="AS63" s="1048"/>
      <c r="AT63" s="1048"/>
      <c r="AU63" s="1048">
        <v>4125</v>
      </c>
      <c r="AV63" s="1048"/>
      <c r="AW63" s="1048"/>
      <c r="AX63" s="1048"/>
      <c r="AY63" s="1048"/>
      <c r="AZ63" s="1114"/>
      <c r="BA63" s="1114"/>
      <c r="BB63" s="1114"/>
      <c r="BC63" s="1114"/>
      <c r="BD63" s="1114"/>
      <c r="BE63" s="1049"/>
      <c r="BF63" s="1049"/>
      <c r="BG63" s="1049"/>
      <c r="BH63" s="1049"/>
      <c r="BI63" s="1050"/>
      <c r="BJ63" s="1115" t="s">
        <v>404</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5">
      <c r="A65" s="252" t="s">
        <v>405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2">
      <c r="A66" s="1084" t="s">
        <v>406</v>
      </c>
      <c r="B66" s="1085"/>
      <c r="C66" s="1085"/>
      <c r="D66" s="1085"/>
      <c r="E66" s="1085"/>
      <c r="F66" s="1085"/>
      <c r="G66" s="1085"/>
      <c r="H66" s="1085"/>
      <c r="I66" s="1085"/>
      <c r="J66" s="1085"/>
      <c r="K66" s="1085"/>
      <c r="L66" s="1085"/>
      <c r="M66" s="1085"/>
      <c r="N66" s="1085"/>
      <c r="O66" s="1085"/>
      <c r="P66" s="1086"/>
      <c r="Q66" s="1090" t="s">
        <v>389</v>
      </c>
      <c r="R66" s="1091"/>
      <c r="S66" s="1091"/>
      <c r="T66" s="1091"/>
      <c r="U66" s="1092"/>
      <c r="V66" s="1090" t="s">
        <v>390</v>
      </c>
      <c r="W66" s="1091"/>
      <c r="X66" s="1091"/>
      <c r="Y66" s="1091"/>
      <c r="Z66" s="1092"/>
      <c r="AA66" s="1090" t="s">
        <v>391</v>
      </c>
      <c r="AB66" s="1091"/>
      <c r="AC66" s="1091"/>
      <c r="AD66" s="1091"/>
      <c r="AE66" s="1092"/>
      <c r="AF66" s="1096" t="s">
        <v>392</v>
      </c>
      <c r="AG66" s="1097"/>
      <c r="AH66" s="1097"/>
      <c r="AI66" s="1097"/>
      <c r="AJ66" s="1098"/>
      <c r="AK66" s="1090" t="s">
        <v>393</v>
      </c>
      <c r="AL66" s="1085"/>
      <c r="AM66" s="1085"/>
      <c r="AN66" s="1085"/>
      <c r="AO66" s="1086"/>
      <c r="AP66" s="1090" t="s">
        <v>394</v>
      </c>
      <c r="AQ66" s="1091"/>
      <c r="AR66" s="1091"/>
      <c r="AS66" s="1091"/>
      <c r="AT66" s="1092"/>
      <c r="AU66" s="1090" t="s">
        <v>407</v>
      </c>
      <c r="AV66" s="1091"/>
      <c r="AW66" s="1091"/>
      <c r="AX66" s="1091"/>
      <c r="AY66" s="1092"/>
      <c r="AZ66" s="1090" t="s">
        <v>373</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5">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2">
      <c r="A68" s="258">
        <v>1</v>
      </c>
      <c r="B68" s="1074" t="s">
        <v>556</v>
      </c>
      <c r="C68" s="1075"/>
      <c r="D68" s="1075"/>
      <c r="E68" s="1075"/>
      <c r="F68" s="1075"/>
      <c r="G68" s="1075"/>
      <c r="H68" s="1075"/>
      <c r="I68" s="1075"/>
      <c r="J68" s="1075"/>
      <c r="K68" s="1075"/>
      <c r="L68" s="1075"/>
      <c r="M68" s="1075"/>
      <c r="N68" s="1075"/>
      <c r="O68" s="1075"/>
      <c r="P68" s="1076"/>
      <c r="Q68" s="1077">
        <v>4857</v>
      </c>
      <c r="R68" s="1071"/>
      <c r="S68" s="1071"/>
      <c r="T68" s="1071"/>
      <c r="U68" s="1071"/>
      <c r="V68" s="1071">
        <v>3573</v>
      </c>
      <c r="W68" s="1071"/>
      <c r="X68" s="1071"/>
      <c r="Y68" s="1071"/>
      <c r="Z68" s="1071"/>
      <c r="AA68" s="1071">
        <v>1284</v>
      </c>
      <c r="AB68" s="1071"/>
      <c r="AC68" s="1071"/>
      <c r="AD68" s="1071"/>
      <c r="AE68" s="1071"/>
      <c r="AF68" s="1071">
        <v>1284</v>
      </c>
      <c r="AG68" s="1071"/>
      <c r="AH68" s="1071"/>
      <c r="AI68" s="1071"/>
      <c r="AJ68" s="1071"/>
      <c r="AK68" s="1071">
        <v>636</v>
      </c>
      <c r="AL68" s="1071"/>
      <c r="AM68" s="1071"/>
      <c r="AN68" s="1071"/>
      <c r="AO68" s="1071"/>
      <c r="AP68" s="1071" t="s">
        <v>555</v>
      </c>
      <c r="AQ68" s="1071"/>
      <c r="AR68" s="1071"/>
      <c r="AS68" s="1071"/>
      <c r="AT68" s="1071"/>
      <c r="AU68" s="1071" t="s">
        <v>555</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2">
      <c r="A69" s="261">
        <v>2</v>
      </c>
      <c r="B69" s="1063" t="s">
        <v>557</v>
      </c>
      <c r="C69" s="1064"/>
      <c r="D69" s="1064"/>
      <c r="E69" s="1064"/>
      <c r="F69" s="1064"/>
      <c r="G69" s="1064"/>
      <c r="H69" s="1064"/>
      <c r="I69" s="1064"/>
      <c r="J69" s="1064"/>
      <c r="K69" s="1064"/>
      <c r="L69" s="1064"/>
      <c r="M69" s="1064"/>
      <c r="N69" s="1064"/>
      <c r="O69" s="1064"/>
      <c r="P69" s="1065"/>
      <c r="Q69" s="1066">
        <v>904813</v>
      </c>
      <c r="R69" s="1060"/>
      <c r="S69" s="1060"/>
      <c r="T69" s="1060"/>
      <c r="U69" s="1060"/>
      <c r="V69" s="1060">
        <v>891291</v>
      </c>
      <c r="W69" s="1060"/>
      <c r="X69" s="1060"/>
      <c r="Y69" s="1060"/>
      <c r="Z69" s="1060"/>
      <c r="AA69" s="1060">
        <v>13521</v>
      </c>
      <c r="AB69" s="1060"/>
      <c r="AC69" s="1060"/>
      <c r="AD69" s="1060"/>
      <c r="AE69" s="1060"/>
      <c r="AF69" s="1060">
        <v>13521</v>
      </c>
      <c r="AG69" s="1060"/>
      <c r="AH69" s="1060"/>
      <c r="AI69" s="1060"/>
      <c r="AJ69" s="1060"/>
      <c r="AK69" s="1060">
        <v>6476</v>
      </c>
      <c r="AL69" s="1060"/>
      <c r="AM69" s="1060"/>
      <c r="AN69" s="1060"/>
      <c r="AO69" s="1060"/>
      <c r="AP69" s="1060" t="s">
        <v>555</v>
      </c>
      <c r="AQ69" s="1060"/>
      <c r="AR69" s="1060"/>
      <c r="AS69" s="1060"/>
      <c r="AT69" s="1060"/>
      <c r="AU69" s="1060" t="s">
        <v>555</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2">
      <c r="A70" s="261">
        <v>3</v>
      </c>
      <c r="B70" s="1063" t="s">
        <v>558</v>
      </c>
      <c r="C70" s="1064"/>
      <c r="D70" s="1064"/>
      <c r="E70" s="1064"/>
      <c r="F70" s="1064"/>
      <c r="G70" s="1064"/>
      <c r="H70" s="1064"/>
      <c r="I70" s="1064"/>
      <c r="J70" s="1064"/>
      <c r="K70" s="1064"/>
      <c r="L70" s="1064"/>
      <c r="M70" s="1064"/>
      <c r="N70" s="1064"/>
      <c r="O70" s="1064"/>
      <c r="P70" s="1065"/>
      <c r="Q70" s="1066">
        <v>3683</v>
      </c>
      <c r="R70" s="1060"/>
      <c r="S70" s="1060"/>
      <c r="T70" s="1060"/>
      <c r="U70" s="1060"/>
      <c r="V70" s="1060">
        <v>3610</v>
      </c>
      <c r="W70" s="1060"/>
      <c r="X70" s="1060"/>
      <c r="Y70" s="1060"/>
      <c r="Z70" s="1060"/>
      <c r="AA70" s="1060">
        <v>73</v>
      </c>
      <c r="AB70" s="1060"/>
      <c r="AC70" s="1060"/>
      <c r="AD70" s="1060"/>
      <c r="AE70" s="1060"/>
      <c r="AF70" s="1060">
        <v>73</v>
      </c>
      <c r="AG70" s="1060"/>
      <c r="AH70" s="1060"/>
      <c r="AI70" s="1060"/>
      <c r="AJ70" s="1060"/>
      <c r="AK70" s="1060" t="s">
        <v>555</v>
      </c>
      <c r="AL70" s="1060"/>
      <c r="AM70" s="1060"/>
      <c r="AN70" s="1060"/>
      <c r="AO70" s="1060"/>
      <c r="AP70" s="1060" t="s">
        <v>555</v>
      </c>
      <c r="AQ70" s="1060"/>
      <c r="AR70" s="1060"/>
      <c r="AS70" s="1060"/>
      <c r="AT70" s="1060"/>
      <c r="AU70" s="1060" t="s">
        <v>555</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2">
      <c r="A71" s="261">
        <v>4</v>
      </c>
      <c r="B71" s="1063" t="s">
        <v>559</v>
      </c>
      <c r="C71" s="1064"/>
      <c r="D71" s="1064"/>
      <c r="E71" s="1064"/>
      <c r="F71" s="1064"/>
      <c r="G71" s="1064"/>
      <c r="H71" s="1064"/>
      <c r="I71" s="1064"/>
      <c r="J71" s="1064"/>
      <c r="K71" s="1064"/>
      <c r="L71" s="1064"/>
      <c r="M71" s="1064"/>
      <c r="N71" s="1064"/>
      <c r="O71" s="1064"/>
      <c r="P71" s="1065"/>
      <c r="Q71" s="1066">
        <v>771</v>
      </c>
      <c r="R71" s="1060"/>
      <c r="S71" s="1060"/>
      <c r="T71" s="1060"/>
      <c r="U71" s="1060"/>
      <c r="V71" s="1060">
        <v>719</v>
      </c>
      <c r="W71" s="1060"/>
      <c r="X71" s="1060"/>
      <c r="Y71" s="1060"/>
      <c r="Z71" s="1060"/>
      <c r="AA71" s="1060">
        <v>52</v>
      </c>
      <c r="AB71" s="1060"/>
      <c r="AC71" s="1060"/>
      <c r="AD71" s="1060"/>
      <c r="AE71" s="1060"/>
      <c r="AF71" s="1060">
        <v>52</v>
      </c>
      <c r="AG71" s="1060"/>
      <c r="AH71" s="1060"/>
      <c r="AI71" s="1060"/>
      <c r="AJ71" s="1060"/>
      <c r="AK71" s="1060">
        <v>12</v>
      </c>
      <c r="AL71" s="1060"/>
      <c r="AM71" s="1060"/>
      <c r="AN71" s="1060"/>
      <c r="AO71" s="1060"/>
      <c r="AP71" s="1060" t="s">
        <v>555</v>
      </c>
      <c r="AQ71" s="1060"/>
      <c r="AR71" s="1060"/>
      <c r="AS71" s="1060"/>
      <c r="AT71" s="1060"/>
      <c r="AU71" s="1060" t="s">
        <v>555</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2">
      <c r="A72" s="261">
        <v>5</v>
      </c>
      <c r="B72" s="1063"/>
      <c r="C72" s="1064"/>
      <c r="D72" s="1064"/>
      <c r="E72" s="1064"/>
      <c r="F72" s="1064"/>
      <c r="G72" s="1064"/>
      <c r="H72" s="1064"/>
      <c r="I72" s="1064"/>
      <c r="J72" s="1064"/>
      <c r="K72" s="1064"/>
      <c r="L72" s="1064"/>
      <c r="M72" s="1064"/>
      <c r="N72" s="1064"/>
      <c r="O72" s="1064"/>
      <c r="P72" s="1065"/>
      <c r="Q72" s="1066"/>
      <c r="R72" s="1060"/>
      <c r="S72" s="1060"/>
      <c r="T72" s="1060"/>
      <c r="U72" s="1060"/>
      <c r="V72" s="1060"/>
      <c r="W72" s="1060"/>
      <c r="X72" s="1060"/>
      <c r="Y72" s="1060"/>
      <c r="Z72" s="1060"/>
      <c r="AA72" s="1060"/>
      <c r="AB72" s="1060"/>
      <c r="AC72" s="1060"/>
      <c r="AD72" s="1060"/>
      <c r="AE72" s="1060"/>
      <c r="AF72" s="1060"/>
      <c r="AG72" s="1060"/>
      <c r="AH72" s="1060"/>
      <c r="AI72" s="1060"/>
      <c r="AJ72" s="1060"/>
      <c r="AK72" s="1060"/>
      <c r="AL72" s="1060"/>
      <c r="AM72" s="1060"/>
      <c r="AN72" s="1060"/>
      <c r="AO72" s="1060"/>
      <c r="AP72" s="1060"/>
      <c r="AQ72" s="1060"/>
      <c r="AR72" s="1060"/>
      <c r="AS72" s="1060"/>
      <c r="AT72" s="1060"/>
      <c r="AU72" s="1060"/>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2">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2">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2">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2">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2">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2">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2">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2">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2">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2">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2">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2">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2">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2">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2">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5">
      <c r="A88" s="264" t="s">
        <v>385</v>
      </c>
      <c r="B88" s="1033" t="s">
        <v>408</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14930</v>
      </c>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1033" t="s">
        <v>409</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11</v>
      </c>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410</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411</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412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27" t="s">
        <v>414</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415</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2">
      <c r="A109" s="982" t="s">
        <v>416</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417</v>
      </c>
      <c r="AB109" s="983"/>
      <c r="AC109" s="983"/>
      <c r="AD109" s="983"/>
      <c r="AE109" s="984"/>
      <c r="AF109" s="985" t="s">
        <v>305</v>
      </c>
      <c r="AG109" s="983"/>
      <c r="AH109" s="983"/>
      <c r="AI109" s="983"/>
      <c r="AJ109" s="984"/>
      <c r="AK109" s="985" t="s">
        <v>304</v>
      </c>
      <c r="AL109" s="983"/>
      <c r="AM109" s="983"/>
      <c r="AN109" s="983"/>
      <c r="AO109" s="984"/>
      <c r="AP109" s="985" t="s">
        <v>418</v>
      </c>
      <c r="AQ109" s="983"/>
      <c r="AR109" s="983"/>
      <c r="AS109" s="983"/>
      <c r="AT109" s="1014"/>
      <c r="AU109" s="982" t="s">
        <v>416</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417</v>
      </c>
      <c r="BR109" s="983"/>
      <c r="BS109" s="983"/>
      <c r="BT109" s="983"/>
      <c r="BU109" s="984"/>
      <c r="BV109" s="985" t="s">
        <v>305</v>
      </c>
      <c r="BW109" s="983"/>
      <c r="BX109" s="983"/>
      <c r="BY109" s="983"/>
      <c r="BZ109" s="984"/>
      <c r="CA109" s="985" t="s">
        <v>304</v>
      </c>
      <c r="CB109" s="983"/>
      <c r="CC109" s="983"/>
      <c r="CD109" s="983"/>
      <c r="CE109" s="984"/>
      <c r="CF109" s="1021" t="s">
        <v>418</v>
      </c>
      <c r="CG109" s="1021"/>
      <c r="CH109" s="1021"/>
      <c r="CI109" s="1021"/>
      <c r="CJ109" s="1021"/>
      <c r="CK109" s="985" t="s">
        <v>419</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417</v>
      </c>
      <c r="DH109" s="983"/>
      <c r="DI109" s="983"/>
      <c r="DJ109" s="983"/>
      <c r="DK109" s="984"/>
      <c r="DL109" s="985" t="s">
        <v>305</v>
      </c>
      <c r="DM109" s="983"/>
      <c r="DN109" s="983"/>
      <c r="DO109" s="983"/>
      <c r="DP109" s="984"/>
      <c r="DQ109" s="985" t="s">
        <v>304</v>
      </c>
      <c r="DR109" s="983"/>
      <c r="DS109" s="983"/>
      <c r="DT109" s="983"/>
      <c r="DU109" s="984"/>
      <c r="DV109" s="985" t="s">
        <v>418</v>
      </c>
      <c r="DW109" s="983"/>
      <c r="DX109" s="983"/>
      <c r="DY109" s="983"/>
      <c r="DZ109" s="1014"/>
    </row>
    <row r="110" spans="1:131" s="246" customFormat="1" ht="26.25" customHeight="1" x14ac:dyDescent="0.2">
      <c r="A110" s="885" t="s">
        <v>420</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645853</v>
      </c>
      <c r="AB110" s="976"/>
      <c r="AC110" s="976"/>
      <c r="AD110" s="976"/>
      <c r="AE110" s="977"/>
      <c r="AF110" s="978">
        <v>674161</v>
      </c>
      <c r="AG110" s="976"/>
      <c r="AH110" s="976"/>
      <c r="AI110" s="976"/>
      <c r="AJ110" s="977"/>
      <c r="AK110" s="978">
        <v>652054</v>
      </c>
      <c r="AL110" s="976"/>
      <c r="AM110" s="976"/>
      <c r="AN110" s="976"/>
      <c r="AO110" s="977"/>
      <c r="AP110" s="979">
        <v>13</v>
      </c>
      <c r="AQ110" s="980"/>
      <c r="AR110" s="980"/>
      <c r="AS110" s="980"/>
      <c r="AT110" s="981"/>
      <c r="AU110" s="1015" t="s">
        <v>73</v>
      </c>
      <c r="AV110" s="1016"/>
      <c r="AW110" s="1016"/>
      <c r="AX110" s="1016"/>
      <c r="AY110" s="1016"/>
      <c r="AZ110" s="941" t="s">
        <v>421</v>
      </c>
      <c r="BA110" s="886"/>
      <c r="BB110" s="886"/>
      <c r="BC110" s="886"/>
      <c r="BD110" s="886"/>
      <c r="BE110" s="886"/>
      <c r="BF110" s="886"/>
      <c r="BG110" s="886"/>
      <c r="BH110" s="886"/>
      <c r="BI110" s="886"/>
      <c r="BJ110" s="886"/>
      <c r="BK110" s="886"/>
      <c r="BL110" s="886"/>
      <c r="BM110" s="886"/>
      <c r="BN110" s="886"/>
      <c r="BO110" s="886"/>
      <c r="BP110" s="887"/>
      <c r="BQ110" s="942">
        <v>7130631</v>
      </c>
      <c r="BR110" s="923"/>
      <c r="BS110" s="923"/>
      <c r="BT110" s="923"/>
      <c r="BU110" s="923"/>
      <c r="BV110" s="923">
        <v>7089498</v>
      </c>
      <c r="BW110" s="923"/>
      <c r="BX110" s="923"/>
      <c r="BY110" s="923"/>
      <c r="BZ110" s="923"/>
      <c r="CA110" s="923">
        <v>7104280</v>
      </c>
      <c r="CB110" s="923"/>
      <c r="CC110" s="923"/>
      <c r="CD110" s="923"/>
      <c r="CE110" s="923"/>
      <c r="CF110" s="947">
        <v>141.30000000000001</v>
      </c>
      <c r="CG110" s="948"/>
      <c r="CH110" s="948"/>
      <c r="CI110" s="948"/>
      <c r="CJ110" s="948"/>
      <c r="CK110" s="1011" t="s">
        <v>422</v>
      </c>
      <c r="CL110" s="897"/>
      <c r="CM110" s="972" t="s">
        <v>423</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128</v>
      </c>
      <c r="DH110" s="923"/>
      <c r="DI110" s="923"/>
      <c r="DJ110" s="923"/>
      <c r="DK110" s="923"/>
      <c r="DL110" s="923" t="s">
        <v>128</v>
      </c>
      <c r="DM110" s="923"/>
      <c r="DN110" s="923"/>
      <c r="DO110" s="923"/>
      <c r="DP110" s="923"/>
      <c r="DQ110" s="923" t="s">
        <v>424</v>
      </c>
      <c r="DR110" s="923"/>
      <c r="DS110" s="923"/>
      <c r="DT110" s="923"/>
      <c r="DU110" s="923"/>
      <c r="DV110" s="924" t="s">
        <v>128</v>
      </c>
      <c r="DW110" s="924"/>
      <c r="DX110" s="924"/>
      <c r="DY110" s="924"/>
      <c r="DZ110" s="925"/>
    </row>
    <row r="111" spans="1:131" s="246" customFormat="1" ht="26.25" customHeight="1" x14ac:dyDescent="0.2">
      <c r="A111" s="852" t="s">
        <v>425</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128</v>
      </c>
      <c r="AB111" s="1004"/>
      <c r="AC111" s="1004"/>
      <c r="AD111" s="1004"/>
      <c r="AE111" s="1005"/>
      <c r="AF111" s="1006" t="s">
        <v>128</v>
      </c>
      <c r="AG111" s="1004"/>
      <c r="AH111" s="1004"/>
      <c r="AI111" s="1004"/>
      <c r="AJ111" s="1005"/>
      <c r="AK111" s="1006" t="s">
        <v>128</v>
      </c>
      <c r="AL111" s="1004"/>
      <c r="AM111" s="1004"/>
      <c r="AN111" s="1004"/>
      <c r="AO111" s="1005"/>
      <c r="AP111" s="1007" t="s">
        <v>128</v>
      </c>
      <c r="AQ111" s="1008"/>
      <c r="AR111" s="1008"/>
      <c r="AS111" s="1008"/>
      <c r="AT111" s="1009"/>
      <c r="AU111" s="1017"/>
      <c r="AV111" s="1018"/>
      <c r="AW111" s="1018"/>
      <c r="AX111" s="1018"/>
      <c r="AY111" s="1018"/>
      <c r="AZ111" s="893" t="s">
        <v>426</v>
      </c>
      <c r="BA111" s="828"/>
      <c r="BB111" s="828"/>
      <c r="BC111" s="828"/>
      <c r="BD111" s="828"/>
      <c r="BE111" s="828"/>
      <c r="BF111" s="828"/>
      <c r="BG111" s="828"/>
      <c r="BH111" s="828"/>
      <c r="BI111" s="828"/>
      <c r="BJ111" s="828"/>
      <c r="BK111" s="828"/>
      <c r="BL111" s="828"/>
      <c r="BM111" s="828"/>
      <c r="BN111" s="828"/>
      <c r="BO111" s="828"/>
      <c r="BP111" s="829"/>
      <c r="BQ111" s="894" t="s">
        <v>424</v>
      </c>
      <c r="BR111" s="895"/>
      <c r="BS111" s="895"/>
      <c r="BT111" s="895"/>
      <c r="BU111" s="895"/>
      <c r="BV111" s="895" t="s">
        <v>424</v>
      </c>
      <c r="BW111" s="895"/>
      <c r="BX111" s="895"/>
      <c r="BY111" s="895"/>
      <c r="BZ111" s="895"/>
      <c r="CA111" s="895" t="s">
        <v>128</v>
      </c>
      <c r="CB111" s="895"/>
      <c r="CC111" s="895"/>
      <c r="CD111" s="895"/>
      <c r="CE111" s="895"/>
      <c r="CF111" s="956" t="s">
        <v>128</v>
      </c>
      <c r="CG111" s="957"/>
      <c r="CH111" s="957"/>
      <c r="CI111" s="957"/>
      <c r="CJ111" s="957"/>
      <c r="CK111" s="1012"/>
      <c r="CL111" s="899"/>
      <c r="CM111" s="902" t="s">
        <v>427</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424</v>
      </c>
      <c r="DH111" s="895"/>
      <c r="DI111" s="895"/>
      <c r="DJ111" s="895"/>
      <c r="DK111" s="895"/>
      <c r="DL111" s="895" t="s">
        <v>128</v>
      </c>
      <c r="DM111" s="895"/>
      <c r="DN111" s="895"/>
      <c r="DO111" s="895"/>
      <c r="DP111" s="895"/>
      <c r="DQ111" s="895" t="s">
        <v>424</v>
      </c>
      <c r="DR111" s="895"/>
      <c r="DS111" s="895"/>
      <c r="DT111" s="895"/>
      <c r="DU111" s="895"/>
      <c r="DV111" s="872" t="s">
        <v>424</v>
      </c>
      <c r="DW111" s="872"/>
      <c r="DX111" s="872"/>
      <c r="DY111" s="872"/>
      <c r="DZ111" s="873"/>
    </row>
    <row r="112" spans="1:131" s="246" customFormat="1" ht="26.25" customHeight="1" x14ac:dyDescent="0.2">
      <c r="A112" s="997" t="s">
        <v>428</v>
      </c>
      <c r="B112" s="998"/>
      <c r="C112" s="828" t="s">
        <v>429</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128</v>
      </c>
      <c r="AB112" s="858"/>
      <c r="AC112" s="858"/>
      <c r="AD112" s="858"/>
      <c r="AE112" s="859"/>
      <c r="AF112" s="860" t="s">
        <v>424</v>
      </c>
      <c r="AG112" s="858"/>
      <c r="AH112" s="858"/>
      <c r="AI112" s="858"/>
      <c r="AJ112" s="859"/>
      <c r="AK112" s="860" t="s">
        <v>424</v>
      </c>
      <c r="AL112" s="858"/>
      <c r="AM112" s="858"/>
      <c r="AN112" s="858"/>
      <c r="AO112" s="859"/>
      <c r="AP112" s="905" t="s">
        <v>424</v>
      </c>
      <c r="AQ112" s="906"/>
      <c r="AR112" s="906"/>
      <c r="AS112" s="906"/>
      <c r="AT112" s="907"/>
      <c r="AU112" s="1017"/>
      <c r="AV112" s="1018"/>
      <c r="AW112" s="1018"/>
      <c r="AX112" s="1018"/>
      <c r="AY112" s="1018"/>
      <c r="AZ112" s="893" t="s">
        <v>430</v>
      </c>
      <c r="BA112" s="828"/>
      <c r="BB112" s="828"/>
      <c r="BC112" s="828"/>
      <c r="BD112" s="828"/>
      <c r="BE112" s="828"/>
      <c r="BF112" s="828"/>
      <c r="BG112" s="828"/>
      <c r="BH112" s="828"/>
      <c r="BI112" s="828"/>
      <c r="BJ112" s="828"/>
      <c r="BK112" s="828"/>
      <c r="BL112" s="828"/>
      <c r="BM112" s="828"/>
      <c r="BN112" s="828"/>
      <c r="BO112" s="828"/>
      <c r="BP112" s="829"/>
      <c r="BQ112" s="894">
        <v>4364422</v>
      </c>
      <c r="BR112" s="895"/>
      <c r="BS112" s="895"/>
      <c r="BT112" s="895"/>
      <c r="BU112" s="895"/>
      <c r="BV112" s="895">
        <v>4388311</v>
      </c>
      <c r="BW112" s="895"/>
      <c r="BX112" s="895"/>
      <c r="BY112" s="895"/>
      <c r="BZ112" s="895"/>
      <c r="CA112" s="895">
        <v>4124783</v>
      </c>
      <c r="CB112" s="895"/>
      <c r="CC112" s="895"/>
      <c r="CD112" s="895"/>
      <c r="CE112" s="895"/>
      <c r="CF112" s="956">
        <v>82</v>
      </c>
      <c r="CG112" s="957"/>
      <c r="CH112" s="957"/>
      <c r="CI112" s="957"/>
      <c r="CJ112" s="957"/>
      <c r="CK112" s="1012"/>
      <c r="CL112" s="899"/>
      <c r="CM112" s="902" t="s">
        <v>431</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424</v>
      </c>
      <c r="DH112" s="895"/>
      <c r="DI112" s="895"/>
      <c r="DJ112" s="895"/>
      <c r="DK112" s="895"/>
      <c r="DL112" s="895" t="s">
        <v>128</v>
      </c>
      <c r="DM112" s="895"/>
      <c r="DN112" s="895"/>
      <c r="DO112" s="895"/>
      <c r="DP112" s="895"/>
      <c r="DQ112" s="895" t="s">
        <v>424</v>
      </c>
      <c r="DR112" s="895"/>
      <c r="DS112" s="895"/>
      <c r="DT112" s="895"/>
      <c r="DU112" s="895"/>
      <c r="DV112" s="872" t="s">
        <v>128</v>
      </c>
      <c r="DW112" s="872"/>
      <c r="DX112" s="872"/>
      <c r="DY112" s="872"/>
      <c r="DZ112" s="873"/>
    </row>
    <row r="113" spans="1:130" s="246" customFormat="1" ht="26.25" customHeight="1" x14ac:dyDescent="0.2">
      <c r="A113" s="999"/>
      <c r="B113" s="1000"/>
      <c r="C113" s="828" t="s">
        <v>432</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342296</v>
      </c>
      <c r="AB113" s="1004"/>
      <c r="AC113" s="1004"/>
      <c r="AD113" s="1004"/>
      <c r="AE113" s="1005"/>
      <c r="AF113" s="1006">
        <v>373015</v>
      </c>
      <c r="AG113" s="1004"/>
      <c r="AH113" s="1004"/>
      <c r="AI113" s="1004"/>
      <c r="AJ113" s="1005"/>
      <c r="AK113" s="1006">
        <v>363913</v>
      </c>
      <c r="AL113" s="1004"/>
      <c r="AM113" s="1004"/>
      <c r="AN113" s="1004"/>
      <c r="AO113" s="1005"/>
      <c r="AP113" s="1007">
        <v>7.2</v>
      </c>
      <c r="AQ113" s="1008"/>
      <c r="AR113" s="1008"/>
      <c r="AS113" s="1008"/>
      <c r="AT113" s="1009"/>
      <c r="AU113" s="1017"/>
      <c r="AV113" s="1018"/>
      <c r="AW113" s="1018"/>
      <c r="AX113" s="1018"/>
      <c r="AY113" s="1018"/>
      <c r="AZ113" s="893" t="s">
        <v>433</v>
      </c>
      <c r="BA113" s="828"/>
      <c r="BB113" s="828"/>
      <c r="BC113" s="828"/>
      <c r="BD113" s="828"/>
      <c r="BE113" s="828"/>
      <c r="BF113" s="828"/>
      <c r="BG113" s="828"/>
      <c r="BH113" s="828"/>
      <c r="BI113" s="828"/>
      <c r="BJ113" s="828"/>
      <c r="BK113" s="828"/>
      <c r="BL113" s="828"/>
      <c r="BM113" s="828"/>
      <c r="BN113" s="828"/>
      <c r="BO113" s="828"/>
      <c r="BP113" s="829"/>
      <c r="BQ113" s="894" t="s">
        <v>128</v>
      </c>
      <c r="BR113" s="895"/>
      <c r="BS113" s="895"/>
      <c r="BT113" s="895"/>
      <c r="BU113" s="895"/>
      <c r="BV113" s="895" t="s">
        <v>424</v>
      </c>
      <c r="BW113" s="895"/>
      <c r="BX113" s="895"/>
      <c r="BY113" s="895"/>
      <c r="BZ113" s="895"/>
      <c r="CA113" s="895" t="s">
        <v>128</v>
      </c>
      <c r="CB113" s="895"/>
      <c r="CC113" s="895"/>
      <c r="CD113" s="895"/>
      <c r="CE113" s="895"/>
      <c r="CF113" s="956" t="s">
        <v>424</v>
      </c>
      <c r="CG113" s="957"/>
      <c r="CH113" s="957"/>
      <c r="CI113" s="957"/>
      <c r="CJ113" s="957"/>
      <c r="CK113" s="1012"/>
      <c r="CL113" s="899"/>
      <c r="CM113" s="902" t="s">
        <v>434</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424</v>
      </c>
      <c r="DH113" s="858"/>
      <c r="DI113" s="858"/>
      <c r="DJ113" s="858"/>
      <c r="DK113" s="859"/>
      <c r="DL113" s="860" t="s">
        <v>424</v>
      </c>
      <c r="DM113" s="858"/>
      <c r="DN113" s="858"/>
      <c r="DO113" s="858"/>
      <c r="DP113" s="859"/>
      <c r="DQ113" s="860" t="s">
        <v>424</v>
      </c>
      <c r="DR113" s="858"/>
      <c r="DS113" s="858"/>
      <c r="DT113" s="858"/>
      <c r="DU113" s="859"/>
      <c r="DV113" s="905" t="s">
        <v>424</v>
      </c>
      <c r="DW113" s="906"/>
      <c r="DX113" s="906"/>
      <c r="DY113" s="906"/>
      <c r="DZ113" s="907"/>
    </row>
    <row r="114" spans="1:130" s="246" customFormat="1" ht="26.25" customHeight="1" x14ac:dyDescent="0.2">
      <c r="A114" s="999"/>
      <c r="B114" s="1000"/>
      <c r="C114" s="828" t="s">
        <v>435</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t="s">
        <v>424</v>
      </c>
      <c r="AB114" s="858"/>
      <c r="AC114" s="858"/>
      <c r="AD114" s="858"/>
      <c r="AE114" s="859"/>
      <c r="AF114" s="860" t="s">
        <v>424</v>
      </c>
      <c r="AG114" s="858"/>
      <c r="AH114" s="858"/>
      <c r="AI114" s="858"/>
      <c r="AJ114" s="859"/>
      <c r="AK114" s="860" t="s">
        <v>424</v>
      </c>
      <c r="AL114" s="858"/>
      <c r="AM114" s="858"/>
      <c r="AN114" s="858"/>
      <c r="AO114" s="859"/>
      <c r="AP114" s="905" t="s">
        <v>128</v>
      </c>
      <c r="AQ114" s="906"/>
      <c r="AR114" s="906"/>
      <c r="AS114" s="906"/>
      <c r="AT114" s="907"/>
      <c r="AU114" s="1017"/>
      <c r="AV114" s="1018"/>
      <c r="AW114" s="1018"/>
      <c r="AX114" s="1018"/>
      <c r="AY114" s="1018"/>
      <c r="AZ114" s="893" t="s">
        <v>436</v>
      </c>
      <c r="BA114" s="828"/>
      <c r="BB114" s="828"/>
      <c r="BC114" s="828"/>
      <c r="BD114" s="828"/>
      <c r="BE114" s="828"/>
      <c r="BF114" s="828"/>
      <c r="BG114" s="828"/>
      <c r="BH114" s="828"/>
      <c r="BI114" s="828"/>
      <c r="BJ114" s="828"/>
      <c r="BK114" s="828"/>
      <c r="BL114" s="828"/>
      <c r="BM114" s="828"/>
      <c r="BN114" s="828"/>
      <c r="BO114" s="828"/>
      <c r="BP114" s="829"/>
      <c r="BQ114" s="894">
        <v>1301762</v>
      </c>
      <c r="BR114" s="895"/>
      <c r="BS114" s="895"/>
      <c r="BT114" s="895"/>
      <c r="BU114" s="895"/>
      <c r="BV114" s="895">
        <v>1285241</v>
      </c>
      <c r="BW114" s="895"/>
      <c r="BX114" s="895"/>
      <c r="BY114" s="895"/>
      <c r="BZ114" s="895"/>
      <c r="CA114" s="895">
        <v>1231990</v>
      </c>
      <c r="CB114" s="895"/>
      <c r="CC114" s="895"/>
      <c r="CD114" s="895"/>
      <c r="CE114" s="895"/>
      <c r="CF114" s="956">
        <v>24.5</v>
      </c>
      <c r="CG114" s="957"/>
      <c r="CH114" s="957"/>
      <c r="CI114" s="957"/>
      <c r="CJ114" s="957"/>
      <c r="CK114" s="1012"/>
      <c r="CL114" s="899"/>
      <c r="CM114" s="902" t="s">
        <v>437</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128</v>
      </c>
      <c r="DH114" s="858"/>
      <c r="DI114" s="858"/>
      <c r="DJ114" s="858"/>
      <c r="DK114" s="859"/>
      <c r="DL114" s="860" t="s">
        <v>424</v>
      </c>
      <c r="DM114" s="858"/>
      <c r="DN114" s="858"/>
      <c r="DO114" s="858"/>
      <c r="DP114" s="859"/>
      <c r="DQ114" s="860" t="s">
        <v>128</v>
      </c>
      <c r="DR114" s="858"/>
      <c r="DS114" s="858"/>
      <c r="DT114" s="858"/>
      <c r="DU114" s="859"/>
      <c r="DV114" s="905" t="s">
        <v>424</v>
      </c>
      <c r="DW114" s="906"/>
      <c r="DX114" s="906"/>
      <c r="DY114" s="906"/>
      <c r="DZ114" s="907"/>
    </row>
    <row r="115" spans="1:130" s="246" customFormat="1" ht="26.25" customHeight="1" x14ac:dyDescent="0.2">
      <c r="A115" s="999"/>
      <c r="B115" s="1000"/>
      <c r="C115" s="828" t="s">
        <v>438</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128</v>
      </c>
      <c r="AB115" s="1004"/>
      <c r="AC115" s="1004"/>
      <c r="AD115" s="1004"/>
      <c r="AE115" s="1005"/>
      <c r="AF115" s="1006" t="s">
        <v>128</v>
      </c>
      <c r="AG115" s="1004"/>
      <c r="AH115" s="1004"/>
      <c r="AI115" s="1004"/>
      <c r="AJ115" s="1005"/>
      <c r="AK115" s="1006" t="s">
        <v>128</v>
      </c>
      <c r="AL115" s="1004"/>
      <c r="AM115" s="1004"/>
      <c r="AN115" s="1004"/>
      <c r="AO115" s="1005"/>
      <c r="AP115" s="1007" t="s">
        <v>128</v>
      </c>
      <c r="AQ115" s="1008"/>
      <c r="AR115" s="1008"/>
      <c r="AS115" s="1008"/>
      <c r="AT115" s="1009"/>
      <c r="AU115" s="1017"/>
      <c r="AV115" s="1018"/>
      <c r="AW115" s="1018"/>
      <c r="AX115" s="1018"/>
      <c r="AY115" s="1018"/>
      <c r="AZ115" s="893" t="s">
        <v>439</v>
      </c>
      <c r="BA115" s="828"/>
      <c r="BB115" s="828"/>
      <c r="BC115" s="828"/>
      <c r="BD115" s="828"/>
      <c r="BE115" s="828"/>
      <c r="BF115" s="828"/>
      <c r="BG115" s="828"/>
      <c r="BH115" s="828"/>
      <c r="BI115" s="828"/>
      <c r="BJ115" s="828"/>
      <c r="BK115" s="828"/>
      <c r="BL115" s="828"/>
      <c r="BM115" s="828"/>
      <c r="BN115" s="828"/>
      <c r="BO115" s="828"/>
      <c r="BP115" s="829"/>
      <c r="BQ115" s="894" t="s">
        <v>128</v>
      </c>
      <c r="BR115" s="895"/>
      <c r="BS115" s="895"/>
      <c r="BT115" s="895"/>
      <c r="BU115" s="895"/>
      <c r="BV115" s="895" t="s">
        <v>424</v>
      </c>
      <c r="BW115" s="895"/>
      <c r="BX115" s="895"/>
      <c r="BY115" s="895"/>
      <c r="BZ115" s="895"/>
      <c r="CA115" s="895" t="s">
        <v>424</v>
      </c>
      <c r="CB115" s="895"/>
      <c r="CC115" s="895"/>
      <c r="CD115" s="895"/>
      <c r="CE115" s="895"/>
      <c r="CF115" s="956" t="s">
        <v>128</v>
      </c>
      <c r="CG115" s="957"/>
      <c r="CH115" s="957"/>
      <c r="CI115" s="957"/>
      <c r="CJ115" s="957"/>
      <c r="CK115" s="1012"/>
      <c r="CL115" s="899"/>
      <c r="CM115" s="893" t="s">
        <v>440</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424</v>
      </c>
      <c r="DH115" s="858"/>
      <c r="DI115" s="858"/>
      <c r="DJ115" s="858"/>
      <c r="DK115" s="859"/>
      <c r="DL115" s="860" t="s">
        <v>424</v>
      </c>
      <c r="DM115" s="858"/>
      <c r="DN115" s="858"/>
      <c r="DO115" s="858"/>
      <c r="DP115" s="859"/>
      <c r="DQ115" s="860" t="s">
        <v>128</v>
      </c>
      <c r="DR115" s="858"/>
      <c r="DS115" s="858"/>
      <c r="DT115" s="858"/>
      <c r="DU115" s="859"/>
      <c r="DV115" s="905" t="s">
        <v>128</v>
      </c>
      <c r="DW115" s="906"/>
      <c r="DX115" s="906"/>
      <c r="DY115" s="906"/>
      <c r="DZ115" s="907"/>
    </row>
    <row r="116" spans="1:130" s="246" customFormat="1" ht="26.25" customHeight="1" x14ac:dyDescent="0.2">
      <c r="A116" s="1001"/>
      <c r="B116" s="1002"/>
      <c r="C116" s="961" t="s">
        <v>441</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424</v>
      </c>
      <c r="AB116" s="858"/>
      <c r="AC116" s="858"/>
      <c r="AD116" s="858"/>
      <c r="AE116" s="859"/>
      <c r="AF116" s="860" t="s">
        <v>128</v>
      </c>
      <c r="AG116" s="858"/>
      <c r="AH116" s="858"/>
      <c r="AI116" s="858"/>
      <c r="AJ116" s="859"/>
      <c r="AK116" s="860" t="s">
        <v>128</v>
      </c>
      <c r="AL116" s="858"/>
      <c r="AM116" s="858"/>
      <c r="AN116" s="858"/>
      <c r="AO116" s="859"/>
      <c r="AP116" s="905" t="s">
        <v>128</v>
      </c>
      <c r="AQ116" s="906"/>
      <c r="AR116" s="906"/>
      <c r="AS116" s="906"/>
      <c r="AT116" s="907"/>
      <c r="AU116" s="1017"/>
      <c r="AV116" s="1018"/>
      <c r="AW116" s="1018"/>
      <c r="AX116" s="1018"/>
      <c r="AY116" s="1018"/>
      <c r="AZ116" s="944" t="s">
        <v>442</v>
      </c>
      <c r="BA116" s="945"/>
      <c r="BB116" s="945"/>
      <c r="BC116" s="945"/>
      <c r="BD116" s="945"/>
      <c r="BE116" s="945"/>
      <c r="BF116" s="945"/>
      <c r="BG116" s="945"/>
      <c r="BH116" s="945"/>
      <c r="BI116" s="945"/>
      <c r="BJ116" s="945"/>
      <c r="BK116" s="945"/>
      <c r="BL116" s="945"/>
      <c r="BM116" s="945"/>
      <c r="BN116" s="945"/>
      <c r="BO116" s="945"/>
      <c r="BP116" s="946"/>
      <c r="BQ116" s="894" t="s">
        <v>424</v>
      </c>
      <c r="BR116" s="895"/>
      <c r="BS116" s="895"/>
      <c r="BT116" s="895"/>
      <c r="BU116" s="895"/>
      <c r="BV116" s="895" t="s">
        <v>128</v>
      </c>
      <c r="BW116" s="895"/>
      <c r="BX116" s="895"/>
      <c r="BY116" s="895"/>
      <c r="BZ116" s="895"/>
      <c r="CA116" s="895" t="s">
        <v>128</v>
      </c>
      <c r="CB116" s="895"/>
      <c r="CC116" s="895"/>
      <c r="CD116" s="895"/>
      <c r="CE116" s="895"/>
      <c r="CF116" s="956" t="s">
        <v>424</v>
      </c>
      <c r="CG116" s="957"/>
      <c r="CH116" s="957"/>
      <c r="CI116" s="957"/>
      <c r="CJ116" s="957"/>
      <c r="CK116" s="1012"/>
      <c r="CL116" s="899"/>
      <c r="CM116" s="902" t="s">
        <v>443</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424</v>
      </c>
      <c r="DH116" s="858"/>
      <c r="DI116" s="858"/>
      <c r="DJ116" s="858"/>
      <c r="DK116" s="859"/>
      <c r="DL116" s="860" t="s">
        <v>424</v>
      </c>
      <c r="DM116" s="858"/>
      <c r="DN116" s="858"/>
      <c r="DO116" s="858"/>
      <c r="DP116" s="859"/>
      <c r="DQ116" s="860" t="s">
        <v>424</v>
      </c>
      <c r="DR116" s="858"/>
      <c r="DS116" s="858"/>
      <c r="DT116" s="858"/>
      <c r="DU116" s="859"/>
      <c r="DV116" s="905" t="s">
        <v>128</v>
      </c>
      <c r="DW116" s="906"/>
      <c r="DX116" s="906"/>
      <c r="DY116" s="906"/>
      <c r="DZ116" s="907"/>
    </row>
    <row r="117" spans="1:130" s="246" customFormat="1" ht="26.25" customHeight="1" x14ac:dyDescent="0.2">
      <c r="A117" s="98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444</v>
      </c>
      <c r="Z117" s="984"/>
      <c r="AA117" s="989">
        <v>988149</v>
      </c>
      <c r="AB117" s="990"/>
      <c r="AC117" s="990"/>
      <c r="AD117" s="990"/>
      <c r="AE117" s="991"/>
      <c r="AF117" s="992">
        <v>1047176</v>
      </c>
      <c r="AG117" s="990"/>
      <c r="AH117" s="990"/>
      <c r="AI117" s="990"/>
      <c r="AJ117" s="991"/>
      <c r="AK117" s="992">
        <v>1015967</v>
      </c>
      <c r="AL117" s="990"/>
      <c r="AM117" s="990"/>
      <c r="AN117" s="990"/>
      <c r="AO117" s="991"/>
      <c r="AP117" s="993"/>
      <c r="AQ117" s="994"/>
      <c r="AR117" s="994"/>
      <c r="AS117" s="994"/>
      <c r="AT117" s="995"/>
      <c r="AU117" s="1017"/>
      <c r="AV117" s="1018"/>
      <c r="AW117" s="1018"/>
      <c r="AX117" s="1018"/>
      <c r="AY117" s="1018"/>
      <c r="AZ117" s="944" t="s">
        <v>445</v>
      </c>
      <c r="BA117" s="945"/>
      <c r="BB117" s="945"/>
      <c r="BC117" s="945"/>
      <c r="BD117" s="945"/>
      <c r="BE117" s="945"/>
      <c r="BF117" s="945"/>
      <c r="BG117" s="945"/>
      <c r="BH117" s="945"/>
      <c r="BI117" s="945"/>
      <c r="BJ117" s="945"/>
      <c r="BK117" s="945"/>
      <c r="BL117" s="945"/>
      <c r="BM117" s="945"/>
      <c r="BN117" s="945"/>
      <c r="BO117" s="945"/>
      <c r="BP117" s="946"/>
      <c r="BQ117" s="894" t="s">
        <v>128</v>
      </c>
      <c r="BR117" s="895"/>
      <c r="BS117" s="895"/>
      <c r="BT117" s="895"/>
      <c r="BU117" s="895"/>
      <c r="BV117" s="895" t="s">
        <v>128</v>
      </c>
      <c r="BW117" s="895"/>
      <c r="BX117" s="895"/>
      <c r="BY117" s="895"/>
      <c r="BZ117" s="895"/>
      <c r="CA117" s="895" t="s">
        <v>128</v>
      </c>
      <c r="CB117" s="895"/>
      <c r="CC117" s="895"/>
      <c r="CD117" s="895"/>
      <c r="CE117" s="895"/>
      <c r="CF117" s="956" t="s">
        <v>128</v>
      </c>
      <c r="CG117" s="957"/>
      <c r="CH117" s="957"/>
      <c r="CI117" s="957"/>
      <c r="CJ117" s="957"/>
      <c r="CK117" s="1012"/>
      <c r="CL117" s="899"/>
      <c r="CM117" s="902" t="s">
        <v>446</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128</v>
      </c>
      <c r="DH117" s="858"/>
      <c r="DI117" s="858"/>
      <c r="DJ117" s="858"/>
      <c r="DK117" s="859"/>
      <c r="DL117" s="860" t="s">
        <v>128</v>
      </c>
      <c r="DM117" s="858"/>
      <c r="DN117" s="858"/>
      <c r="DO117" s="858"/>
      <c r="DP117" s="859"/>
      <c r="DQ117" s="860" t="s">
        <v>128</v>
      </c>
      <c r="DR117" s="858"/>
      <c r="DS117" s="858"/>
      <c r="DT117" s="858"/>
      <c r="DU117" s="859"/>
      <c r="DV117" s="905" t="s">
        <v>128</v>
      </c>
      <c r="DW117" s="906"/>
      <c r="DX117" s="906"/>
      <c r="DY117" s="906"/>
      <c r="DZ117" s="907"/>
    </row>
    <row r="118" spans="1:130" s="246" customFormat="1" ht="26.25" customHeight="1" x14ac:dyDescent="0.2">
      <c r="A118" s="982" t="s">
        <v>419</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417</v>
      </c>
      <c r="AB118" s="983"/>
      <c r="AC118" s="983"/>
      <c r="AD118" s="983"/>
      <c r="AE118" s="984"/>
      <c r="AF118" s="985" t="s">
        <v>305</v>
      </c>
      <c r="AG118" s="983"/>
      <c r="AH118" s="983"/>
      <c r="AI118" s="983"/>
      <c r="AJ118" s="984"/>
      <c r="AK118" s="985" t="s">
        <v>304</v>
      </c>
      <c r="AL118" s="983"/>
      <c r="AM118" s="983"/>
      <c r="AN118" s="983"/>
      <c r="AO118" s="984"/>
      <c r="AP118" s="986" t="s">
        <v>418</v>
      </c>
      <c r="AQ118" s="987"/>
      <c r="AR118" s="987"/>
      <c r="AS118" s="987"/>
      <c r="AT118" s="988"/>
      <c r="AU118" s="1017"/>
      <c r="AV118" s="1018"/>
      <c r="AW118" s="1018"/>
      <c r="AX118" s="1018"/>
      <c r="AY118" s="1018"/>
      <c r="AZ118" s="960" t="s">
        <v>447</v>
      </c>
      <c r="BA118" s="961"/>
      <c r="BB118" s="961"/>
      <c r="BC118" s="961"/>
      <c r="BD118" s="961"/>
      <c r="BE118" s="961"/>
      <c r="BF118" s="961"/>
      <c r="BG118" s="961"/>
      <c r="BH118" s="961"/>
      <c r="BI118" s="961"/>
      <c r="BJ118" s="961"/>
      <c r="BK118" s="961"/>
      <c r="BL118" s="961"/>
      <c r="BM118" s="961"/>
      <c r="BN118" s="961"/>
      <c r="BO118" s="961"/>
      <c r="BP118" s="962"/>
      <c r="BQ118" s="963" t="s">
        <v>128</v>
      </c>
      <c r="BR118" s="926"/>
      <c r="BS118" s="926"/>
      <c r="BT118" s="926"/>
      <c r="BU118" s="926"/>
      <c r="BV118" s="926" t="s">
        <v>128</v>
      </c>
      <c r="BW118" s="926"/>
      <c r="BX118" s="926"/>
      <c r="BY118" s="926"/>
      <c r="BZ118" s="926"/>
      <c r="CA118" s="926" t="s">
        <v>128</v>
      </c>
      <c r="CB118" s="926"/>
      <c r="CC118" s="926"/>
      <c r="CD118" s="926"/>
      <c r="CE118" s="926"/>
      <c r="CF118" s="956" t="s">
        <v>128</v>
      </c>
      <c r="CG118" s="957"/>
      <c r="CH118" s="957"/>
      <c r="CI118" s="957"/>
      <c r="CJ118" s="957"/>
      <c r="CK118" s="1012"/>
      <c r="CL118" s="899"/>
      <c r="CM118" s="902" t="s">
        <v>448</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128</v>
      </c>
      <c r="DH118" s="858"/>
      <c r="DI118" s="858"/>
      <c r="DJ118" s="858"/>
      <c r="DK118" s="859"/>
      <c r="DL118" s="860" t="s">
        <v>128</v>
      </c>
      <c r="DM118" s="858"/>
      <c r="DN118" s="858"/>
      <c r="DO118" s="858"/>
      <c r="DP118" s="859"/>
      <c r="DQ118" s="860" t="s">
        <v>128</v>
      </c>
      <c r="DR118" s="858"/>
      <c r="DS118" s="858"/>
      <c r="DT118" s="858"/>
      <c r="DU118" s="859"/>
      <c r="DV118" s="905" t="s">
        <v>128</v>
      </c>
      <c r="DW118" s="906"/>
      <c r="DX118" s="906"/>
      <c r="DY118" s="906"/>
      <c r="DZ118" s="907"/>
    </row>
    <row r="119" spans="1:130" s="246" customFormat="1" ht="26.25" customHeight="1" x14ac:dyDescent="0.2">
      <c r="A119" s="896" t="s">
        <v>422</v>
      </c>
      <c r="B119" s="897"/>
      <c r="C119" s="972" t="s">
        <v>423</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128</v>
      </c>
      <c r="AB119" s="976"/>
      <c r="AC119" s="976"/>
      <c r="AD119" s="976"/>
      <c r="AE119" s="977"/>
      <c r="AF119" s="978" t="s">
        <v>128</v>
      </c>
      <c r="AG119" s="976"/>
      <c r="AH119" s="976"/>
      <c r="AI119" s="976"/>
      <c r="AJ119" s="977"/>
      <c r="AK119" s="978" t="s">
        <v>128</v>
      </c>
      <c r="AL119" s="976"/>
      <c r="AM119" s="976"/>
      <c r="AN119" s="976"/>
      <c r="AO119" s="977"/>
      <c r="AP119" s="979" t="s">
        <v>128</v>
      </c>
      <c r="AQ119" s="980"/>
      <c r="AR119" s="980"/>
      <c r="AS119" s="980"/>
      <c r="AT119" s="981"/>
      <c r="AU119" s="1019"/>
      <c r="AV119" s="1020"/>
      <c r="AW119" s="1020"/>
      <c r="AX119" s="1020"/>
      <c r="AY119" s="1020"/>
      <c r="AZ119" s="277" t="s">
        <v>187</v>
      </c>
      <c r="BA119" s="277"/>
      <c r="BB119" s="277"/>
      <c r="BC119" s="277"/>
      <c r="BD119" s="277"/>
      <c r="BE119" s="277"/>
      <c r="BF119" s="277"/>
      <c r="BG119" s="277"/>
      <c r="BH119" s="277"/>
      <c r="BI119" s="277"/>
      <c r="BJ119" s="277"/>
      <c r="BK119" s="277"/>
      <c r="BL119" s="277"/>
      <c r="BM119" s="277"/>
      <c r="BN119" s="277"/>
      <c r="BO119" s="958" t="s">
        <v>449</v>
      </c>
      <c r="BP119" s="959"/>
      <c r="BQ119" s="963">
        <v>12796815</v>
      </c>
      <c r="BR119" s="926"/>
      <c r="BS119" s="926"/>
      <c r="BT119" s="926"/>
      <c r="BU119" s="926"/>
      <c r="BV119" s="926">
        <v>12763050</v>
      </c>
      <c r="BW119" s="926"/>
      <c r="BX119" s="926"/>
      <c r="BY119" s="926"/>
      <c r="BZ119" s="926"/>
      <c r="CA119" s="926">
        <v>12461053</v>
      </c>
      <c r="CB119" s="926"/>
      <c r="CC119" s="926"/>
      <c r="CD119" s="926"/>
      <c r="CE119" s="926"/>
      <c r="CF119" s="824"/>
      <c r="CG119" s="825"/>
      <c r="CH119" s="825"/>
      <c r="CI119" s="825"/>
      <c r="CJ119" s="915"/>
      <c r="CK119" s="1013"/>
      <c r="CL119" s="901"/>
      <c r="CM119" s="919" t="s">
        <v>450</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128</v>
      </c>
      <c r="DH119" s="841"/>
      <c r="DI119" s="841"/>
      <c r="DJ119" s="841"/>
      <c r="DK119" s="842"/>
      <c r="DL119" s="843" t="s">
        <v>128</v>
      </c>
      <c r="DM119" s="841"/>
      <c r="DN119" s="841"/>
      <c r="DO119" s="841"/>
      <c r="DP119" s="842"/>
      <c r="DQ119" s="843" t="s">
        <v>128</v>
      </c>
      <c r="DR119" s="841"/>
      <c r="DS119" s="841"/>
      <c r="DT119" s="841"/>
      <c r="DU119" s="842"/>
      <c r="DV119" s="929" t="s">
        <v>128</v>
      </c>
      <c r="DW119" s="930"/>
      <c r="DX119" s="930"/>
      <c r="DY119" s="930"/>
      <c r="DZ119" s="931"/>
    </row>
    <row r="120" spans="1:130" s="246" customFormat="1" ht="26.25" customHeight="1" x14ac:dyDescent="0.2">
      <c r="A120" s="898"/>
      <c r="B120" s="899"/>
      <c r="C120" s="902" t="s">
        <v>427</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128</v>
      </c>
      <c r="AB120" s="858"/>
      <c r="AC120" s="858"/>
      <c r="AD120" s="858"/>
      <c r="AE120" s="859"/>
      <c r="AF120" s="860" t="s">
        <v>128</v>
      </c>
      <c r="AG120" s="858"/>
      <c r="AH120" s="858"/>
      <c r="AI120" s="858"/>
      <c r="AJ120" s="859"/>
      <c r="AK120" s="860" t="s">
        <v>128</v>
      </c>
      <c r="AL120" s="858"/>
      <c r="AM120" s="858"/>
      <c r="AN120" s="858"/>
      <c r="AO120" s="859"/>
      <c r="AP120" s="905" t="s">
        <v>128</v>
      </c>
      <c r="AQ120" s="906"/>
      <c r="AR120" s="906"/>
      <c r="AS120" s="906"/>
      <c r="AT120" s="907"/>
      <c r="AU120" s="964" t="s">
        <v>451</v>
      </c>
      <c r="AV120" s="965"/>
      <c r="AW120" s="965"/>
      <c r="AX120" s="965"/>
      <c r="AY120" s="966"/>
      <c r="AZ120" s="941" t="s">
        <v>452</v>
      </c>
      <c r="BA120" s="886"/>
      <c r="BB120" s="886"/>
      <c r="BC120" s="886"/>
      <c r="BD120" s="886"/>
      <c r="BE120" s="886"/>
      <c r="BF120" s="886"/>
      <c r="BG120" s="886"/>
      <c r="BH120" s="886"/>
      <c r="BI120" s="886"/>
      <c r="BJ120" s="886"/>
      <c r="BK120" s="886"/>
      <c r="BL120" s="886"/>
      <c r="BM120" s="886"/>
      <c r="BN120" s="886"/>
      <c r="BO120" s="886"/>
      <c r="BP120" s="887"/>
      <c r="BQ120" s="942">
        <v>1062675</v>
      </c>
      <c r="BR120" s="923"/>
      <c r="BS120" s="923"/>
      <c r="BT120" s="923"/>
      <c r="BU120" s="923"/>
      <c r="BV120" s="923">
        <v>1675650</v>
      </c>
      <c r="BW120" s="923"/>
      <c r="BX120" s="923"/>
      <c r="BY120" s="923"/>
      <c r="BZ120" s="923"/>
      <c r="CA120" s="923">
        <v>1914274</v>
      </c>
      <c r="CB120" s="923"/>
      <c r="CC120" s="923"/>
      <c r="CD120" s="923"/>
      <c r="CE120" s="923"/>
      <c r="CF120" s="947">
        <v>38.1</v>
      </c>
      <c r="CG120" s="948"/>
      <c r="CH120" s="948"/>
      <c r="CI120" s="948"/>
      <c r="CJ120" s="948"/>
      <c r="CK120" s="949" t="s">
        <v>453</v>
      </c>
      <c r="CL120" s="933"/>
      <c r="CM120" s="933"/>
      <c r="CN120" s="933"/>
      <c r="CO120" s="934"/>
      <c r="CP120" s="953" t="s">
        <v>400</v>
      </c>
      <c r="CQ120" s="954"/>
      <c r="CR120" s="954"/>
      <c r="CS120" s="954"/>
      <c r="CT120" s="954"/>
      <c r="CU120" s="954"/>
      <c r="CV120" s="954"/>
      <c r="CW120" s="954"/>
      <c r="CX120" s="954"/>
      <c r="CY120" s="954"/>
      <c r="CZ120" s="954"/>
      <c r="DA120" s="954"/>
      <c r="DB120" s="954"/>
      <c r="DC120" s="954"/>
      <c r="DD120" s="954"/>
      <c r="DE120" s="954"/>
      <c r="DF120" s="955"/>
      <c r="DG120" s="942">
        <v>4364422</v>
      </c>
      <c r="DH120" s="923"/>
      <c r="DI120" s="923"/>
      <c r="DJ120" s="923"/>
      <c r="DK120" s="923"/>
      <c r="DL120" s="923">
        <v>4388311</v>
      </c>
      <c r="DM120" s="923"/>
      <c r="DN120" s="923"/>
      <c r="DO120" s="923"/>
      <c r="DP120" s="923"/>
      <c r="DQ120" s="923">
        <v>4124783</v>
      </c>
      <c r="DR120" s="923"/>
      <c r="DS120" s="923"/>
      <c r="DT120" s="923"/>
      <c r="DU120" s="923"/>
      <c r="DV120" s="924">
        <v>82</v>
      </c>
      <c r="DW120" s="924"/>
      <c r="DX120" s="924"/>
      <c r="DY120" s="924"/>
      <c r="DZ120" s="925"/>
    </row>
    <row r="121" spans="1:130" s="246" customFormat="1" ht="26.25" customHeight="1" x14ac:dyDescent="0.2">
      <c r="A121" s="898"/>
      <c r="B121" s="899"/>
      <c r="C121" s="944" t="s">
        <v>454</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128</v>
      </c>
      <c r="AB121" s="858"/>
      <c r="AC121" s="858"/>
      <c r="AD121" s="858"/>
      <c r="AE121" s="859"/>
      <c r="AF121" s="860" t="s">
        <v>128</v>
      </c>
      <c r="AG121" s="858"/>
      <c r="AH121" s="858"/>
      <c r="AI121" s="858"/>
      <c r="AJ121" s="859"/>
      <c r="AK121" s="860" t="s">
        <v>128</v>
      </c>
      <c r="AL121" s="858"/>
      <c r="AM121" s="858"/>
      <c r="AN121" s="858"/>
      <c r="AO121" s="859"/>
      <c r="AP121" s="905" t="s">
        <v>128</v>
      </c>
      <c r="AQ121" s="906"/>
      <c r="AR121" s="906"/>
      <c r="AS121" s="906"/>
      <c r="AT121" s="907"/>
      <c r="AU121" s="967"/>
      <c r="AV121" s="968"/>
      <c r="AW121" s="968"/>
      <c r="AX121" s="968"/>
      <c r="AY121" s="969"/>
      <c r="AZ121" s="893" t="s">
        <v>455</v>
      </c>
      <c r="BA121" s="828"/>
      <c r="BB121" s="828"/>
      <c r="BC121" s="828"/>
      <c r="BD121" s="828"/>
      <c r="BE121" s="828"/>
      <c r="BF121" s="828"/>
      <c r="BG121" s="828"/>
      <c r="BH121" s="828"/>
      <c r="BI121" s="828"/>
      <c r="BJ121" s="828"/>
      <c r="BK121" s="828"/>
      <c r="BL121" s="828"/>
      <c r="BM121" s="828"/>
      <c r="BN121" s="828"/>
      <c r="BO121" s="828"/>
      <c r="BP121" s="829"/>
      <c r="BQ121" s="894" t="s">
        <v>128</v>
      </c>
      <c r="BR121" s="895"/>
      <c r="BS121" s="895"/>
      <c r="BT121" s="895"/>
      <c r="BU121" s="895"/>
      <c r="BV121" s="895" t="s">
        <v>128</v>
      </c>
      <c r="BW121" s="895"/>
      <c r="BX121" s="895"/>
      <c r="BY121" s="895"/>
      <c r="BZ121" s="895"/>
      <c r="CA121" s="895" t="s">
        <v>128</v>
      </c>
      <c r="CB121" s="895"/>
      <c r="CC121" s="895"/>
      <c r="CD121" s="895"/>
      <c r="CE121" s="895"/>
      <c r="CF121" s="956" t="s">
        <v>128</v>
      </c>
      <c r="CG121" s="957"/>
      <c r="CH121" s="957"/>
      <c r="CI121" s="957"/>
      <c r="CJ121" s="957"/>
      <c r="CK121" s="950"/>
      <c r="CL121" s="936"/>
      <c r="CM121" s="936"/>
      <c r="CN121" s="936"/>
      <c r="CO121" s="937"/>
      <c r="CP121" s="916" t="s">
        <v>398</v>
      </c>
      <c r="CQ121" s="917"/>
      <c r="CR121" s="917"/>
      <c r="CS121" s="917"/>
      <c r="CT121" s="917"/>
      <c r="CU121" s="917"/>
      <c r="CV121" s="917"/>
      <c r="CW121" s="917"/>
      <c r="CX121" s="917"/>
      <c r="CY121" s="917"/>
      <c r="CZ121" s="917"/>
      <c r="DA121" s="917"/>
      <c r="DB121" s="917"/>
      <c r="DC121" s="917"/>
      <c r="DD121" s="917"/>
      <c r="DE121" s="917"/>
      <c r="DF121" s="918"/>
      <c r="DG121" s="894" t="s">
        <v>128</v>
      </c>
      <c r="DH121" s="895"/>
      <c r="DI121" s="895"/>
      <c r="DJ121" s="895"/>
      <c r="DK121" s="895"/>
      <c r="DL121" s="895" t="s">
        <v>128</v>
      </c>
      <c r="DM121" s="895"/>
      <c r="DN121" s="895"/>
      <c r="DO121" s="895"/>
      <c r="DP121" s="895"/>
      <c r="DQ121" s="895" t="s">
        <v>128</v>
      </c>
      <c r="DR121" s="895"/>
      <c r="DS121" s="895"/>
      <c r="DT121" s="895"/>
      <c r="DU121" s="895"/>
      <c r="DV121" s="872" t="s">
        <v>128</v>
      </c>
      <c r="DW121" s="872"/>
      <c r="DX121" s="872"/>
      <c r="DY121" s="872"/>
      <c r="DZ121" s="873"/>
    </row>
    <row r="122" spans="1:130" s="246" customFormat="1" ht="26.25" customHeight="1" x14ac:dyDescent="0.2">
      <c r="A122" s="898"/>
      <c r="B122" s="899"/>
      <c r="C122" s="902" t="s">
        <v>437</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128</v>
      </c>
      <c r="AB122" s="858"/>
      <c r="AC122" s="858"/>
      <c r="AD122" s="858"/>
      <c r="AE122" s="859"/>
      <c r="AF122" s="860" t="s">
        <v>128</v>
      </c>
      <c r="AG122" s="858"/>
      <c r="AH122" s="858"/>
      <c r="AI122" s="858"/>
      <c r="AJ122" s="859"/>
      <c r="AK122" s="860" t="s">
        <v>128</v>
      </c>
      <c r="AL122" s="858"/>
      <c r="AM122" s="858"/>
      <c r="AN122" s="858"/>
      <c r="AO122" s="859"/>
      <c r="AP122" s="905" t="s">
        <v>128</v>
      </c>
      <c r="AQ122" s="906"/>
      <c r="AR122" s="906"/>
      <c r="AS122" s="906"/>
      <c r="AT122" s="907"/>
      <c r="AU122" s="967"/>
      <c r="AV122" s="968"/>
      <c r="AW122" s="968"/>
      <c r="AX122" s="968"/>
      <c r="AY122" s="969"/>
      <c r="AZ122" s="960" t="s">
        <v>456</v>
      </c>
      <c r="BA122" s="961"/>
      <c r="BB122" s="961"/>
      <c r="BC122" s="961"/>
      <c r="BD122" s="961"/>
      <c r="BE122" s="961"/>
      <c r="BF122" s="961"/>
      <c r="BG122" s="961"/>
      <c r="BH122" s="961"/>
      <c r="BI122" s="961"/>
      <c r="BJ122" s="961"/>
      <c r="BK122" s="961"/>
      <c r="BL122" s="961"/>
      <c r="BM122" s="961"/>
      <c r="BN122" s="961"/>
      <c r="BO122" s="961"/>
      <c r="BP122" s="962"/>
      <c r="BQ122" s="963">
        <v>9216802</v>
      </c>
      <c r="BR122" s="926"/>
      <c r="BS122" s="926"/>
      <c r="BT122" s="926"/>
      <c r="BU122" s="926"/>
      <c r="BV122" s="926">
        <v>8975856</v>
      </c>
      <c r="BW122" s="926"/>
      <c r="BX122" s="926"/>
      <c r="BY122" s="926"/>
      <c r="BZ122" s="926"/>
      <c r="CA122" s="926">
        <v>8914106</v>
      </c>
      <c r="CB122" s="926"/>
      <c r="CC122" s="926"/>
      <c r="CD122" s="926"/>
      <c r="CE122" s="926"/>
      <c r="CF122" s="927">
        <v>177.3</v>
      </c>
      <c r="CG122" s="928"/>
      <c r="CH122" s="928"/>
      <c r="CI122" s="928"/>
      <c r="CJ122" s="928"/>
      <c r="CK122" s="950"/>
      <c r="CL122" s="936"/>
      <c r="CM122" s="936"/>
      <c r="CN122" s="936"/>
      <c r="CO122" s="937"/>
      <c r="CP122" s="916" t="s">
        <v>399</v>
      </c>
      <c r="CQ122" s="917"/>
      <c r="CR122" s="917"/>
      <c r="CS122" s="917"/>
      <c r="CT122" s="917"/>
      <c r="CU122" s="917"/>
      <c r="CV122" s="917"/>
      <c r="CW122" s="917"/>
      <c r="CX122" s="917"/>
      <c r="CY122" s="917"/>
      <c r="CZ122" s="917"/>
      <c r="DA122" s="917"/>
      <c r="DB122" s="917"/>
      <c r="DC122" s="917"/>
      <c r="DD122" s="917"/>
      <c r="DE122" s="917"/>
      <c r="DF122" s="918"/>
      <c r="DG122" s="894" t="s">
        <v>128</v>
      </c>
      <c r="DH122" s="895"/>
      <c r="DI122" s="895"/>
      <c r="DJ122" s="895"/>
      <c r="DK122" s="895"/>
      <c r="DL122" s="895" t="s">
        <v>128</v>
      </c>
      <c r="DM122" s="895"/>
      <c r="DN122" s="895"/>
      <c r="DO122" s="895"/>
      <c r="DP122" s="895"/>
      <c r="DQ122" s="895" t="s">
        <v>128</v>
      </c>
      <c r="DR122" s="895"/>
      <c r="DS122" s="895"/>
      <c r="DT122" s="895"/>
      <c r="DU122" s="895"/>
      <c r="DV122" s="872" t="s">
        <v>128</v>
      </c>
      <c r="DW122" s="872"/>
      <c r="DX122" s="872"/>
      <c r="DY122" s="872"/>
      <c r="DZ122" s="873"/>
    </row>
    <row r="123" spans="1:130" s="246" customFormat="1" ht="26.25" customHeight="1" x14ac:dyDescent="0.2">
      <c r="A123" s="898"/>
      <c r="B123" s="899"/>
      <c r="C123" s="902" t="s">
        <v>443</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128</v>
      </c>
      <c r="AB123" s="858"/>
      <c r="AC123" s="858"/>
      <c r="AD123" s="858"/>
      <c r="AE123" s="859"/>
      <c r="AF123" s="860" t="s">
        <v>128</v>
      </c>
      <c r="AG123" s="858"/>
      <c r="AH123" s="858"/>
      <c r="AI123" s="858"/>
      <c r="AJ123" s="859"/>
      <c r="AK123" s="860" t="s">
        <v>128</v>
      </c>
      <c r="AL123" s="858"/>
      <c r="AM123" s="858"/>
      <c r="AN123" s="858"/>
      <c r="AO123" s="859"/>
      <c r="AP123" s="905" t="s">
        <v>128</v>
      </c>
      <c r="AQ123" s="906"/>
      <c r="AR123" s="906"/>
      <c r="AS123" s="906"/>
      <c r="AT123" s="907"/>
      <c r="AU123" s="970"/>
      <c r="AV123" s="971"/>
      <c r="AW123" s="971"/>
      <c r="AX123" s="971"/>
      <c r="AY123" s="971"/>
      <c r="AZ123" s="277" t="s">
        <v>187</v>
      </c>
      <c r="BA123" s="277"/>
      <c r="BB123" s="277"/>
      <c r="BC123" s="277"/>
      <c r="BD123" s="277"/>
      <c r="BE123" s="277"/>
      <c r="BF123" s="277"/>
      <c r="BG123" s="277"/>
      <c r="BH123" s="277"/>
      <c r="BI123" s="277"/>
      <c r="BJ123" s="277"/>
      <c r="BK123" s="277"/>
      <c r="BL123" s="277"/>
      <c r="BM123" s="277"/>
      <c r="BN123" s="277"/>
      <c r="BO123" s="958" t="s">
        <v>457</v>
      </c>
      <c r="BP123" s="959"/>
      <c r="BQ123" s="913">
        <v>10279477</v>
      </c>
      <c r="BR123" s="914"/>
      <c r="BS123" s="914"/>
      <c r="BT123" s="914"/>
      <c r="BU123" s="914"/>
      <c r="BV123" s="914">
        <v>10651506</v>
      </c>
      <c r="BW123" s="914"/>
      <c r="BX123" s="914"/>
      <c r="BY123" s="914"/>
      <c r="BZ123" s="914"/>
      <c r="CA123" s="914">
        <v>10828380</v>
      </c>
      <c r="CB123" s="914"/>
      <c r="CC123" s="914"/>
      <c r="CD123" s="914"/>
      <c r="CE123" s="914"/>
      <c r="CF123" s="824"/>
      <c r="CG123" s="825"/>
      <c r="CH123" s="825"/>
      <c r="CI123" s="825"/>
      <c r="CJ123" s="915"/>
      <c r="CK123" s="950"/>
      <c r="CL123" s="936"/>
      <c r="CM123" s="936"/>
      <c r="CN123" s="936"/>
      <c r="CO123" s="937"/>
      <c r="CP123" s="916" t="s">
        <v>397</v>
      </c>
      <c r="CQ123" s="917"/>
      <c r="CR123" s="917"/>
      <c r="CS123" s="917"/>
      <c r="CT123" s="917"/>
      <c r="CU123" s="917"/>
      <c r="CV123" s="917"/>
      <c r="CW123" s="917"/>
      <c r="CX123" s="917"/>
      <c r="CY123" s="917"/>
      <c r="CZ123" s="917"/>
      <c r="DA123" s="917"/>
      <c r="DB123" s="917"/>
      <c r="DC123" s="917"/>
      <c r="DD123" s="917"/>
      <c r="DE123" s="917"/>
      <c r="DF123" s="918"/>
      <c r="DG123" s="857" t="s">
        <v>128</v>
      </c>
      <c r="DH123" s="858"/>
      <c r="DI123" s="858"/>
      <c r="DJ123" s="858"/>
      <c r="DK123" s="859"/>
      <c r="DL123" s="860" t="s">
        <v>128</v>
      </c>
      <c r="DM123" s="858"/>
      <c r="DN123" s="858"/>
      <c r="DO123" s="858"/>
      <c r="DP123" s="859"/>
      <c r="DQ123" s="860" t="s">
        <v>128</v>
      </c>
      <c r="DR123" s="858"/>
      <c r="DS123" s="858"/>
      <c r="DT123" s="858"/>
      <c r="DU123" s="859"/>
      <c r="DV123" s="905" t="s">
        <v>128</v>
      </c>
      <c r="DW123" s="906"/>
      <c r="DX123" s="906"/>
      <c r="DY123" s="906"/>
      <c r="DZ123" s="907"/>
    </row>
    <row r="124" spans="1:130" s="246" customFormat="1" ht="26.25" customHeight="1" thickBot="1" x14ac:dyDescent="0.25">
      <c r="A124" s="898"/>
      <c r="B124" s="899"/>
      <c r="C124" s="902" t="s">
        <v>446</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128</v>
      </c>
      <c r="AB124" s="858"/>
      <c r="AC124" s="858"/>
      <c r="AD124" s="858"/>
      <c r="AE124" s="859"/>
      <c r="AF124" s="860" t="s">
        <v>128</v>
      </c>
      <c r="AG124" s="858"/>
      <c r="AH124" s="858"/>
      <c r="AI124" s="858"/>
      <c r="AJ124" s="859"/>
      <c r="AK124" s="860" t="s">
        <v>128</v>
      </c>
      <c r="AL124" s="858"/>
      <c r="AM124" s="858"/>
      <c r="AN124" s="858"/>
      <c r="AO124" s="859"/>
      <c r="AP124" s="905" t="s">
        <v>128</v>
      </c>
      <c r="AQ124" s="906"/>
      <c r="AR124" s="906"/>
      <c r="AS124" s="906"/>
      <c r="AT124" s="907"/>
      <c r="AU124" s="908" t="s">
        <v>458</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50.7</v>
      </c>
      <c r="BR124" s="912"/>
      <c r="BS124" s="912"/>
      <c r="BT124" s="912"/>
      <c r="BU124" s="912"/>
      <c r="BV124" s="912">
        <v>40.700000000000003</v>
      </c>
      <c r="BW124" s="912"/>
      <c r="BX124" s="912"/>
      <c r="BY124" s="912"/>
      <c r="BZ124" s="912"/>
      <c r="CA124" s="912">
        <v>32.4</v>
      </c>
      <c r="CB124" s="912"/>
      <c r="CC124" s="912"/>
      <c r="CD124" s="912"/>
      <c r="CE124" s="912"/>
      <c r="CF124" s="802"/>
      <c r="CG124" s="803"/>
      <c r="CH124" s="803"/>
      <c r="CI124" s="803"/>
      <c r="CJ124" s="943"/>
      <c r="CK124" s="951"/>
      <c r="CL124" s="951"/>
      <c r="CM124" s="951"/>
      <c r="CN124" s="951"/>
      <c r="CO124" s="952"/>
      <c r="CP124" s="916" t="s">
        <v>459</v>
      </c>
      <c r="CQ124" s="917"/>
      <c r="CR124" s="917"/>
      <c r="CS124" s="917"/>
      <c r="CT124" s="917"/>
      <c r="CU124" s="917"/>
      <c r="CV124" s="917"/>
      <c r="CW124" s="917"/>
      <c r="CX124" s="917"/>
      <c r="CY124" s="917"/>
      <c r="CZ124" s="917"/>
      <c r="DA124" s="917"/>
      <c r="DB124" s="917"/>
      <c r="DC124" s="917"/>
      <c r="DD124" s="917"/>
      <c r="DE124" s="917"/>
      <c r="DF124" s="918"/>
      <c r="DG124" s="840" t="s">
        <v>128</v>
      </c>
      <c r="DH124" s="841"/>
      <c r="DI124" s="841"/>
      <c r="DJ124" s="841"/>
      <c r="DK124" s="842"/>
      <c r="DL124" s="843" t="s">
        <v>128</v>
      </c>
      <c r="DM124" s="841"/>
      <c r="DN124" s="841"/>
      <c r="DO124" s="841"/>
      <c r="DP124" s="842"/>
      <c r="DQ124" s="843" t="s">
        <v>128</v>
      </c>
      <c r="DR124" s="841"/>
      <c r="DS124" s="841"/>
      <c r="DT124" s="841"/>
      <c r="DU124" s="842"/>
      <c r="DV124" s="929" t="s">
        <v>128</v>
      </c>
      <c r="DW124" s="930"/>
      <c r="DX124" s="930"/>
      <c r="DY124" s="930"/>
      <c r="DZ124" s="931"/>
    </row>
    <row r="125" spans="1:130" s="246" customFormat="1" ht="26.25" customHeight="1" x14ac:dyDescent="0.2">
      <c r="A125" s="898"/>
      <c r="B125" s="899"/>
      <c r="C125" s="902" t="s">
        <v>448</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128</v>
      </c>
      <c r="AB125" s="858"/>
      <c r="AC125" s="858"/>
      <c r="AD125" s="858"/>
      <c r="AE125" s="859"/>
      <c r="AF125" s="860" t="s">
        <v>128</v>
      </c>
      <c r="AG125" s="858"/>
      <c r="AH125" s="858"/>
      <c r="AI125" s="858"/>
      <c r="AJ125" s="859"/>
      <c r="AK125" s="860" t="s">
        <v>128</v>
      </c>
      <c r="AL125" s="858"/>
      <c r="AM125" s="858"/>
      <c r="AN125" s="858"/>
      <c r="AO125" s="859"/>
      <c r="AP125" s="905" t="s">
        <v>128</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460</v>
      </c>
      <c r="CL125" s="933"/>
      <c r="CM125" s="933"/>
      <c r="CN125" s="933"/>
      <c r="CO125" s="934"/>
      <c r="CP125" s="941" t="s">
        <v>461</v>
      </c>
      <c r="CQ125" s="886"/>
      <c r="CR125" s="886"/>
      <c r="CS125" s="886"/>
      <c r="CT125" s="886"/>
      <c r="CU125" s="886"/>
      <c r="CV125" s="886"/>
      <c r="CW125" s="886"/>
      <c r="CX125" s="886"/>
      <c r="CY125" s="886"/>
      <c r="CZ125" s="886"/>
      <c r="DA125" s="886"/>
      <c r="DB125" s="886"/>
      <c r="DC125" s="886"/>
      <c r="DD125" s="886"/>
      <c r="DE125" s="886"/>
      <c r="DF125" s="887"/>
      <c r="DG125" s="942" t="s">
        <v>128</v>
      </c>
      <c r="DH125" s="923"/>
      <c r="DI125" s="923"/>
      <c r="DJ125" s="923"/>
      <c r="DK125" s="923"/>
      <c r="DL125" s="923" t="s">
        <v>128</v>
      </c>
      <c r="DM125" s="923"/>
      <c r="DN125" s="923"/>
      <c r="DO125" s="923"/>
      <c r="DP125" s="923"/>
      <c r="DQ125" s="923" t="s">
        <v>128</v>
      </c>
      <c r="DR125" s="923"/>
      <c r="DS125" s="923"/>
      <c r="DT125" s="923"/>
      <c r="DU125" s="923"/>
      <c r="DV125" s="924" t="s">
        <v>128</v>
      </c>
      <c r="DW125" s="924"/>
      <c r="DX125" s="924"/>
      <c r="DY125" s="924"/>
      <c r="DZ125" s="925"/>
    </row>
    <row r="126" spans="1:130" s="246" customFormat="1" ht="26.25" customHeight="1" thickBot="1" x14ac:dyDescent="0.25">
      <c r="A126" s="898"/>
      <c r="B126" s="899"/>
      <c r="C126" s="902" t="s">
        <v>450</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128</v>
      </c>
      <c r="AB126" s="858"/>
      <c r="AC126" s="858"/>
      <c r="AD126" s="858"/>
      <c r="AE126" s="859"/>
      <c r="AF126" s="860" t="s">
        <v>128</v>
      </c>
      <c r="AG126" s="858"/>
      <c r="AH126" s="858"/>
      <c r="AI126" s="858"/>
      <c r="AJ126" s="859"/>
      <c r="AK126" s="860" t="s">
        <v>128</v>
      </c>
      <c r="AL126" s="858"/>
      <c r="AM126" s="858"/>
      <c r="AN126" s="858"/>
      <c r="AO126" s="859"/>
      <c r="AP126" s="905" t="s">
        <v>128</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462</v>
      </c>
      <c r="CQ126" s="828"/>
      <c r="CR126" s="828"/>
      <c r="CS126" s="828"/>
      <c r="CT126" s="828"/>
      <c r="CU126" s="828"/>
      <c r="CV126" s="828"/>
      <c r="CW126" s="828"/>
      <c r="CX126" s="828"/>
      <c r="CY126" s="828"/>
      <c r="CZ126" s="828"/>
      <c r="DA126" s="828"/>
      <c r="DB126" s="828"/>
      <c r="DC126" s="828"/>
      <c r="DD126" s="828"/>
      <c r="DE126" s="828"/>
      <c r="DF126" s="829"/>
      <c r="DG126" s="894" t="s">
        <v>128</v>
      </c>
      <c r="DH126" s="895"/>
      <c r="DI126" s="895"/>
      <c r="DJ126" s="895"/>
      <c r="DK126" s="895"/>
      <c r="DL126" s="895" t="s">
        <v>128</v>
      </c>
      <c r="DM126" s="895"/>
      <c r="DN126" s="895"/>
      <c r="DO126" s="895"/>
      <c r="DP126" s="895"/>
      <c r="DQ126" s="895" t="s">
        <v>128</v>
      </c>
      <c r="DR126" s="895"/>
      <c r="DS126" s="895"/>
      <c r="DT126" s="895"/>
      <c r="DU126" s="895"/>
      <c r="DV126" s="872" t="s">
        <v>128</v>
      </c>
      <c r="DW126" s="872"/>
      <c r="DX126" s="872"/>
      <c r="DY126" s="872"/>
      <c r="DZ126" s="873"/>
    </row>
    <row r="127" spans="1:130" s="246" customFormat="1" ht="26.25" customHeight="1" x14ac:dyDescent="0.2">
      <c r="A127" s="900"/>
      <c r="B127" s="901"/>
      <c r="C127" s="919" t="s">
        <v>463</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128</v>
      </c>
      <c r="AB127" s="858"/>
      <c r="AC127" s="858"/>
      <c r="AD127" s="858"/>
      <c r="AE127" s="859"/>
      <c r="AF127" s="860" t="s">
        <v>128</v>
      </c>
      <c r="AG127" s="858"/>
      <c r="AH127" s="858"/>
      <c r="AI127" s="858"/>
      <c r="AJ127" s="859"/>
      <c r="AK127" s="860" t="s">
        <v>128</v>
      </c>
      <c r="AL127" s="858"/>
      <c r="AM127" s="858"/>
      <c r="AN127" s="858"/>
      <c r="AO127" s="859"/>
      <c r="AP127" s="905" t="s">
        <v>128</v>
      </c>
      <c r="AQ127" s="906"/>
      <c r="AR127" s="906"/>
      <c r="AS127" s="906"/>
      <c r="AT127" s="907"/>
      <c r="AU127" s="282"/>
      <c r="AV127" s="282"/>
      <c r="AW127" s="282"/>
      <c r="AX127" s="922" t="s">
        <v>464</v>
      </c>
      <c r="AY127" s="890"/>
      <c r="AZ127" s="890"/>
      <c r="BA127" s="890"/>
      <c r="BB127" s="890"/>
      <c r="BC127" s="890"/>
      <c r="BD127" s="890"/>
      <c r="BE127" s="891"/>
      <c r="BF127" s="889" t="s">
        <v>465</v>
      </c>
      <c r="BG127" s="890"/>
      <c r="BH127" s="890"/>
      <c r="BI127" s="890"/>
      <c r="BJ127" s="890"/>
      <c r="BK127" s="890"/>
      <c r="BL127" s="891"/>
      <c r="BM127" s="889" t="s">
        <v>466</v>
      </c>
      <c r="BN127" s="890"/>
      <c r="BO127" s="890"/>
      <c r="BP127" s="890"/>
      <c r="BQ127" s="890"/>
      <c r="BR127" s="890"/>
      <c r="BS127" s="891"/>
      <c r="BT127" s="889" t="s">
        <v>467</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468</v>
      </c>
      <c r="CQ127" s="828"/>
      <c r="CR127" s="828"/>
      <c r="CS127" s="828"/>
      <c r="CT127" s="828"/>
      <c r="CU127" s="828"/>
      <c r="CV127" s="828"/>
      <c r="CW127" s="828"/>
      <c r="CX127" s="828"/>
      <c r="CY127" s="828"/>
      <c r="CZ127" s="828"/>
      <c r="DA127" s="828"/>
      <c r="DB127" s="828"/>
      <c r="DC127" s="828"/>
      <c r="DD127" s="828"/>
      <c r="DE127" s="828"/>
      <c r="DF127" s="829"/>
      <c r="DG127" s="894" t="s">
        <v>128</v>
      </c>
      <c r="DH127" s="895"/>
      <c r="DI127" s="895"/>
      <c r="DJ127" s="895"/>
      <c r="DK127" s="895"/>
      <c r="DL127" s="895" t="s">
        <v>128</v>
      </c>
      <c r="DM127" s="895"/>
      <c r="DN127" s="895"/>
      <c r="DO127" s="895"/>
      <c r="DP127" s="895"/>
      <c r="DQ127" s="895" t="s">
        <v>128</v>
      </c>
      <c r="DR127" s="895"/>
      <c r="DS127" s="895"/>
      <c r="DT127" s="895"/>
      <c r="DU127" s="895"/>
      <c r="DV127" s="872" t="s">
        <v>128</v>
      </c>
      <c r="DW127" s="872"/>
      <c r="DX127" s="872"/>
      <c r="DY127" s="872"/>
      <c r="DZ127" s="873"/>
    </row>
    <row r="128" spans="1:130" s="246" customFormat="1" ht="26.25" customHeight="1" thickBot="1" x14ac:dyDescent="0.25">
      <c r="A128" s="874" t="s">
        <v>469</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470</v>
      </c>
      <c r="X128" s="876"/>
      <c r="Y128" s="876"/>
      <c r="Z128" s="877"/>
      <c r="AA128" s="878" t="s">
        <v>128</v>
      </c>
      <c r="AB128" s="879"/>
      <c r="AC128" s="879"/>
      <c r="AD128" s="879"/>
      <c r="AE128" s="880"/>
      <c r="AF128" s="881" t="s">
        <v>128</v>
      </c>
      <c r="AG128" s="879"/>
      <c r="AH128" s="879"/>
      <c r="AI128" s="879"/>
      <c r="AJ128" s="880"/>
      <c r="AK128" s="881" t="s">
        <v>128</v>
      </c>
      <c r="AL128" s="879"/>
      <c r="AM128" s="879"/>
      <c r="AN128" s="879"/>
      <c r="AO128" s="880"/>
      <c r="AP128" s="882"/>
      <c r="AQ128" s="883"/>
      <c r="AR128" s="883"/>
      <c r="AS128" s="883"/>
      <c r="AT128" s="884"/>
      <c r="AU128" s="282"/>
      <c r="AV128" s="282"/>
      <c r="AW128" s="282"/>
      <c r="AX128" s="885" t="s">
        <v>471</v>
      </c>
      <c r="AY128" s="886"/>
      <c r="AZ128" s="886"/>
      <c r="BA128" s="886"/>
      <c r="BB128" s="886"/>
      <c r="BC128" s="886"/>
      <c r="BD128" s="886"/>
      <c r="BE128" s="887"/>
      <c r="BF128" s="864" t="s">
        <v>128</v>
      </c>
      <c r="BG128" s="865"/>
      <c r="BH128" s="865"/>
      <c r="BI128" s="865"/>
      <c r="BJ128" s="865"/>
      <c r="BK128" s="865"/>
      <c r="BL128" s="888"/>
      <c r="BM128" s="864">
        <v>14.57</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472</v>
      </c>
      <c r="CQ128" s="806"/>
      <c r="CR128" s="806"/>
      <c r="CS128" s="806"/>
      <c r="CT128" s="806"/>
      <c r="CU128" s="806"/>
      <c r="CV128" s="806"/>
      <c r="CW128" s="806"/>
      <c r="CX128" s="806"/>
      <c r="CY128" s="806"/>
      <c r="CZ128" s="806"/>
      <c r="DA128" s="806"/>
      <c r="DB128" s="806"/>
      <c r="DC128" s="806"/>
      <c r="DD128" s="806"/>
      <c r="DE128" s="806"/>
      <c r="DF128" s="807"/>
      <c r="DG128" s="868" t="s">
        <v>128</v>
      </c>
      <c r="DH128" s="869"/>
      <c r="DI128" s="869"/>
      <c r="DJ128" s="869"/>
      <c r="DK128" s="869"/>
      <c r="DL128" s="869" t="s">
        <v>128</v>
      </c>
      <c r="DM128" s="869"/>
      <c r="DN128" s="869"/>
      <c r="DO128" s="869"/>
      <c r="DP128" s="869"/>
      <c r="DQ128" s="869" t="s">
        <v>128</v>
      </c>
      <c r="DR128" s="869"/>
      <c r="DS128" s="869"/>
      <c r="DT128" s="869"/>
      <c r="DU128" s="869"/>
      <c r="DV128" s="870" t="s">
        <v>128</v>
      </c>
      <c r="DW128" s="870"/>
      <c r="DX128" s="870"/>
      <c r="DY128" s="870"/>
      <c r="DZ128" s="871"/>
    </row>
    <row r="129" spans="1:131" s="246" customFormat="1" ht="26.25" customHeight="1" x14ac:dyDescent="0.2">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473</v>
      </c>
      <c r="X129" s="855"/>
      <c r="Y129" s="855"/>
      <c r="Z129" s="856"/>
      <c r="AA129" s="857">
        <v>5622648</v>
      </c>
      <c r="AB129" s="858"/>
      <c r="AC129" s="858"/>
      <c r="AD129" s="858"/>
      <c r="AE129" s="859"/>
      <c r="AF129" s="860">
        <v>5878793</v>
      </c>
      <c r="AG129" s="858"/>
      <c r="AH129" s="858"/>
      <c r="AI129" s="858"/>
      <c r="AJ129" s="859"/>
      <c r="AK129" s="860">
        <v>5734621</v>
      </c>
      <c r="AL129" s="858"/>
      <c r="AM129" s="858"/>
      <c r="AN129" s="858"/>
      <c r="AO129" s="859"/>
      <c r="AP129" s="861"/>
      <c r="AQ129" s="862"/>
      <c r="AR129" s="862"/>
      <c r="AS129" s="862"/>
      <c r="AT129" s="863"/>
      <c r="AU129" s="284"/>
      <c r="AV129" s="284"/>
      <c r="AW129" s="284"/>
      <c r="AX129" s="827" t="s">
        <v>474</v>
      </c>
      <c r="AY129" s="828"/>
      <c r="AZ129" s="828"/>
      <c r="BA129" s="828"/>
      <c r="BB129" s="828"/>
      <c r="BC129" s="828"/>
      <c r="BD129" s="828"/>
      <c r="BE129" s="829"/>
      <c r="BF129" s="847" t="s">
        <v>128</v>
      </c>
      <c r="BG129" s="848"/>
      <c r="BH129" s="848"/>
      <c r="BI129" s="848"/>
      <c r="BJ129" s="848"/>
      <c r="BK129" s="848"/>
      <c r="BL129" s="849"/>
      <c r="BM129" s="847">
        <v>19.57</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52" t="s">
        <v>475</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476</v>
      </c>
      <c r="X130" s="855"/>
      <c r="Y130" s="855"/>
      <c r="Z130" s="856"/>
      <c r="AA130" s="857">
        <v>664384</v>
      </c>
      <c r="AB130" s="858"/>
      <c r="AC130" s="858"/>
      <c r="AD130" s="858"/>
      <c r="AE130" s="859"/>
      <c r="AF130" s="860">
        <v>692385</v>
      </c>
      <c r="AG130" s="858"/>
      <c r="AH130" s="858"/>
      <c r="AI130" s="858"/>
      <c r="AJ130" s="859"/>
      <c r="AK130" s="860">
        <v>706908</v>
      </c>
      <c r="AL130" s="858"/>
      <c r="AM130" s="858"/>
      <c r="AN130" s="858"/>
      <c r="AO130" s="859"/>
      <c r="AP130" s="861"/>
      <c r="AQ130" s="862"/>
      <c r="AR130" s="862"/>
      <c r="AS130" s="862"/>
      <c r="AT130" s="863"/>
      <c r="AU130" s="284"/>
      <c r="AV130" s="284"/>
      <c r="AW130" s="284"/>
      <c r="AX130" s="827" t="s">
        <v>477</v>
      </c>
      <c r="AY130" s="828"/>
      <c r="AZ130" s="828"/>
      <c r="BA130" s="828"/>
      <c r="BB130" s="828"/>
      <c r="BC130" s="828"/>
      <c r="BD130" s="828"/>
      <c r="BE130" s="829"/>
      <c r="BF130" s="830">
        <v>6.5</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478</v>
      </c>
      <c r="X131" s="838"/>
      <c r="Y131" s="838"/>
      <c r="Z131" s="839"/>
      <c r="AA131" s="840">
        <v>4958264</v>
      </c>
      <c r="AB131" s="841"/>
      <c r="AC131" s="841"/>
      <c r="AD131" s="841"/>
      <c r="AE131" s="842"/>
      <c r="AF131" s="843">
        <v>5186408</v>
      </c>
      <c r="AG131" s="841"/>
      <c r="AH131" s="841"/>
      <c r="AI131" s="841"/>
      <c r="AJ131" s="842"/>
      <c r="AK131" s="843">
        <v>5027713</v>
      </c>
      <c r="AL131" s="841"/>
      <c r="AM131" s="841"/>
      <c r="AN131" s="841"/>
      <c r="AO131" s="842"/>
      <c r="AP131" s="844"/>
      <c r="AQ131" s="845"/>
      <c r="AR131" s="845"/>
      <c r="AS131" s="845"/>
      <c r="AT131" s="846"/>
      <c r="AU131" s="284"/>
      <c r="AV131" s="284"/>
      <c r="AW131" s="284"/>
      <c r="AX131" s="805" t="s">
        <v>479</v>
      </c>
      <c r="AY131" s="806"/>
      <c r="AZ131" s="806"/>
      <c r="BA131" s="806"/>
      <c r="BB131" s="806"/>
      <c r="BC131" s="806"/>
      <c r="BD131" s="806"/>
      <c r="BE131" s="807"/>
      <c r="BF131" s="808">
        <v>32.4</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814" t="s">
        <v>480</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481</v>
      </c>
      <c r="W132" s="818"/>
      <c r="X132" s="818"/>
      <c r="Y132" s="818"/>
      <c r="Z132" s="819"/>
      <c r="AA132" s="820">
        <v>6.5298055929999999</v>
      </c>
      <c r="AB132" s="821"/>
      <c r="AC132" s="821"/>
      <c r="AD132" s="821"/>
      <c r="AE132" s="822"/>
      <c r="AF132" s="823">
        <v>6.8407846049999996</v>
      </c>
      <c r="AG132" s="821"/>
      <c r="AH132" s="821"/>
      <c r="AI132" s="821"/>
      <c r="AJ132" s="822"/>
      <c r="AK132" s="823">
        <v>6.1471090329999996</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482</v>
      </c>
      <c r="W133" s="797"/>
      <c r="X133" s="797"/>
      <c r="Y133" s="797"/>
      <c r="Z133" s="798"/>
      <c r="AA133" s="799">
        <v>6.2</v>
      </c>
      <c r="AB133" s="800"/>
      <c r="AC133" s="800"/>
      <c r="AD133" s="800"/>
      <c r="AE133" s="801"/>
      <c r="AF133" s="799">
        <v>6.7</v>
      </c>
      <c r="AG133" s="800"/>
      <c r="AH133" s="800"/>
      <c r="AI133" s="800"/>
      <c r="AJ133" s="801"/>
      <c r="AK133" s="799">
        <v>6.5</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RKNqHLPFHdmFZX6ty2mDKbjPvPeB+rOYEhl6VsChJA+VilByqIxzJmw2yJze0n1EqmU8Z3WsN9rvLm7rGsvp5g==" saltValue="C75e7gRn1u9SeYzBzTh6W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5"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483</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nlfwyFPL1tn7F0//VajbYlpsmCgdFx3xpsU0LontKmv0r73X+K4SyNoKyhGkTH8SMxc/9IVvNqJVCcqk47JI+g==" saltValue="H2hVKbhkfMEmWL4OvJGWe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3KQDgkJbgRUGvCc+jQtC6CexoZVNQWvrLqchCDWdhYhjuB4xEekINVmFplWPRoDlp0jtCuJztUr5RaPnr7OUXw==" saltValue="p7SYnRXaHrI/mI5D1Hf0U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484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485</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486</v>
      </c>
      <c r="AP7" s="303"/>
      <c r="AQ7" s="304" t="s">
        <v>487</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488</v>
      </c>
      <c r="AQ8" s="310" t="s">
        <v>489</v>
      </c>
      <c r="AR8" s="311" t="s">
        <v>490</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491</v>
      </c>
      <c r="AL9" s="1227"/>
      <c r="AM9" s="1227"/>
      <c r="AN9" s="1228"/>
      <c r="AO9" s="312">
        <v>1762655</v>
      </c>
      <c r="AP9" s="312">
        <v>61220</v>
      </c>
      <c r="AQ9" s="313">
        <v>56489</v>
      </c>
      <c r="AR9" s="314">
        <v>8.4</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492</v>
      </c>
      <c r="AL10" s="1227"/>
      <c r="AM10" s="1227"/>
      <c r="AN10" s="1228"/>
      <c r="AO10" s="315">
        <v>149224</v>
      </c>
      <c r="AP10" s="315">
        <v>5183</v>
      </c>
      <c r="AQ10" s="316">
        <v>5759</v>
      </c>
      <c r="AR10" s="317">
        <v>-10</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493</v>
      </c>
      <c r="AL11" s="1227"/>
      <c r="AM11" s="1227"/>
      <c r="AN11" s="1228"/>
      <c r="AO11" s="315">
        <v>2280</v>
      </c>
      <c r="AP11" s="315">
        <v>79</v>
      </c>
      <c r="AQ11" s="316">
        <v>8418</v>
      </c>
      <c r="AR11" s="317">
        <v>-99.1</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494</v>
      </c>
      <c r="AL12" s="1227"/>
      <c r="AM12" s="1227"/>
      <c r="AN12" s="1228"/>
      <c r="AO12" s="315" t="s">
        <v>495</v>
      </c>
      <c r="AP12" s="315" t="s">
        <v>495</v>
      </c>
      <c r="AQ12" s="316">
        <v>199</v>
      </c>
      <c r="AR12" s="317" t="s">
        <v>495</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496</v>
      </c>
      <c r="AL13" s="1227"/>
      <c r="AM13" s="1227"/>
      <c r="AN13" s="1228"/>
      <c r="AO13" s="315" t="s">
        <v>495</v>
      </c>
      <c r="AP13" s="315" t="s">
        <v>495</v>
      </c>
      <c r="AQ13" s="316">
        <v>11</v>
      </c>
      <c r="AR13" s="317" t="s">
        <v>495</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497</v>
      </c>
      <c r="AL14" s="1227"/>
      <c r="AM14" s="1227"/>
      <c r="AN14" s="1228"/>
      <c r="AO14" s="315">
        <v>85117</v>
      </c>
      <c r="AP14" s="315">
        <v>2956</v>
      </c>
      <c r="AQ14" s="316">
        <v>2749</v>
      </c>
      <c r="AR14" s="317">
        <v>7.5</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498</v>
      </c>
      <c r="AL15" s="1227"/>
      <c r="AM15" s="1227"/>
      <c r="AN15" s="1228"/>
      <c r="AO15" s="315">
        <v>8105</v>
      </c>
      <c r="AP15" s="315">
        <v>282</v>
      </c>
      <c r="AQ15" s="316">
        <v>1213</v>
      </c>
      <c r="AR15" s="317">
        <v>-76.8</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499</v>
      </c>
      <c r="AL16" s="1230"/>
      <c r="AM16" s="1230"/>
      <c r="AN16" s="1231"/>
      <c r="AO16" s="315">
        <v>-125242</v>
      </c>
      <c r="AP16" s="315">
        <v>-4350</v>
      </c>
      <c r="AQ16" s="316">
        <v>-4842</v>
      </c>
      <c r="AR16" s="317">
        <v>-10.199999999999999</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187</v>
      </c>
      <c r="AL17" s="1230"/>
      <c r="AM17" s="1230"/>
      <c r="AN17" s="1231"/>
      <c r="AO17" s="315">
        <v>1882139</v>
      </c>
      <c r="AP17" s="315">
        <v>65370</v>
      </c>
      <c r="AQ17" s="316">
        <v>69997</v>
      </c>
      <c r="AR17" s="317">
        <v>-6.6</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500</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501</v>
      </c>
      <c r="AP20" s="323" t="s">
        <v>502</v>
      </c>
      <c r="AQ20" s="324" t="s">
        <v>503</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504</v>
      </c>
      <c r="AL21" s="1224"/>
      <c r="AM21" s="1224"/>
      <c r="AN21" s="1225"/>
      <c r="AO21" s="327">
        <v>7.02</v>
      </c>
      <c r="AP21" s="328">
        <v>6.51</v>
      </c>
      <c r="AQ21" s="329">
        <v>0.51</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505</v>
      </c>
      <c r="AL22" s="1224"/>
      <c r="AM22" s="1224"/>
      <c r="AN22" s="1225"/>
      <c r="AO22" s="332">
        <v>97</v>
      </c>
      <c r="AP22" s="333">
        <v>97.2</v>
      </c>
      <c r="AQ22" s="334">
        <v>-0.2</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506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507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508</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486</v>
      </c>
      <c r="AP30" s="303"/>
      <c r="AQ30" s="304" t="s">
        <v>487</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488</v>
      </c>
      <c r="AQ31" s="310" t="s">
        <v>489</v>
      </c>
      <c r="AR31" s="311" t="s">
        <v>490</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509</v>
      </c>
      <c r="AL32" s="1215"/>
      <c r="AM32" s="1215"/>
      <c r="AN32" s="1216"/>
      <c r="AO32" s="342">
        <v>652054</v>
      </c>
      <c r="AP32" s="342">
        <v>22647</v>
      </c>
      <c r="AQ32" s="343">
        <v>31531</v>
      </c>
      <c r="AR32" s="344">
        <v>-28.2</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510</v>
      </c>
      <c r="AL33" s="1215"/>
      <c r="AM33" s="1215"/>
      <c r="AN33" s="1216"/>
      <c r="AO33" s="342" t="s">
        <v>495</v>
      </c>
      <c r="AP33" s="342" t="s">
        <v>495</v>
      </c>
      <c r="AQ33" s="343" t="s">
        <v>495</v>
      </c>
      <c r="AR33" s="344" t="s">
        <v>495</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511</v>
      </c>
      <c r="AL34" s="1215"/>
      <c r="AM34" s="1215"/>
      <c r="AN34" s="1216"/>
      <c r="AO34" s="342" t="s">
        <v>495</v>
      </c>
      <c r="AP34" s="342" t="s">
        <v>495</v>
      </c>
      <c r="AQ34" s="343" t="s">
        <v>495</v>
      </c>
      <c r="AR34" s="344" t="s">
        <v>495</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512</v>
      </c>
      <c r="AL35" s="1215"/>
      <c r="AM35" s="1215"/>
      <c r="AN35" s="1216"/>
      <c r="AO35" s="342">
        <v>363913</v>
      </c>
      <c r="AP35" s="342">
        <v>12639</v>
      </c>
      <c r="AQ35" s="343">
        <v>9647</v>
      </c>
      <c r="AR35" s="344">
        <v>31</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513</v>
      </c>
      <c r="AL36" s="1215"/>
      <c r="AM36" s="1215"/>
      <c r="AN36" s="1216"/>
      <c r="AO36" s="342" t="s">
        <v>495</v>
      </c>
      <c r="AP36" s="342" t="s">
        <v>495</v>
      </c>
      <c r="AQ36" s="343">
        <v>2316</v>
      </c>
      <c r="AR36" s="344" t="s">
        <v>495</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514</v>
      </c>
      <c r="AL37" s="1215"/>
      <c r="AM37" s="1215"/>
      <c r="AN37" s="1216"/>
      <c r="AO37" s="342" t="s">
        <v>495</v>
      </c>
      <c r="AP37" s="342" t="s">
        <v>495</v>
      </c>
      <c r="AQ37" s="343">
        <v>1006</v>
      </c>
      <c r="AR37" s="344" t="s">
        <v>495</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515</v>
      </c>
      <c r="AL38" s="1218"/>
      <c r="AM38" s="1218"/>
      <c r="AN38" s="1219"/>
      <c r="AO38" s="345" t="s">
        <v>495</v>
      </c>
      <c r="AP38" s="345" t="s">
        <v>495</v>
      </c>
      <c r="AQ38" s="346">
        <v>1</v>
      </c>
      <c r="AR38" s="334" t="s">
        <v>495</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516</v>
      </c>
      <c r="AL39" s="1218"/>
      <c r="AM39" s="1218"/>
      <c r="AN39" s="1219"/>
      <c r="AO39" s="342" t="s">
        <v>495</v>
      </c>
      <c r="AP39" s="342" t="s">
        <v>495</v>
      </c>
      <c r="AQ39" s="343">
        <v>-3160</v>
      </c>
      <c r="AR39" s="344" t="s">
        <v>495</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517</v>
      </c>
      <c r="AL40" s="1215"/>
      <c r="AM40" s="1215"/>
      <c r="AN40" s="1216"/>
      <c r="AO40" s="342">
        <v>-706908</v>
      </c>
      <c r="AP40" s="342">
        <v>-24552</v>
      </c>
      <c r="AQ40" s="343">
        <v>-28415</v>
      </c>
      <c r="AR40" s="344">
        <v>-13.6</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299</v>
      </c>
      <c r="AL41" s="1221"/>
      <c r="AM41" s="1221"/>
      <c r="AN41" s="1222"/>
      <c r="AO41" s="342">
        <v>309059</v>
      </c>
      <c r="AP41" s="342">
        <v>10734</v>
      </c>
      <c r="AQ41" s="343">
        <v>12925</v>
      </c>
      <c r="AR41" s="344">
        <v>-17</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518</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519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520</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486</v>
      </c>
      <c r="AN49" s="1209" t="s">
        <v>521</v>
      </c>
      <c r="AO49" s="1210"/>
      <c r="AP49" s="1210"/>
      <c r="AQ49" s="1210"/>
      <c r="AR49" s="1211"/>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522</v>
      </c>
      <c r="AO50" s="359" t="s">
        <v>523</v>
      </c>
      <c r="AP50" s="360" t="s">
        <v>524</v>
      </c>
      <c r="AQ50" s="361" t="s">
        <v>525</v>
      </c>
      <c r="AR50" s="362" t="s">
        <v>526</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527</v>
      </c>
      <c r="AL51" s="355"/>
      <c r="AM51" s="363">
        <v>561695</v>
      </c>
      <c r="AN51" s="364">
        <v>19053</v>
      </c>
      <c r="AO51" s="365">
        <v>-50.8</v>
      </c>
      <c r="AP51" s="366">
        <v>53292</v>
      </c>
      <c r="AQ51" s="367">
        <v>0</v>
      </c>
      <c r="AR51" s="368">
        <v>-50.8</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528</v>
      </c>
      <c r="AM52" s="371">
        <v>231436</v>
      </c>
      <c r="AN52" s="372">
        <v>7850</v>
      </c>
      <c r="AO52" s="373">
        <v>-28.6</v>
      </c>
      <c r="AP52" s="374">
        <v>28900</v>
      </c>
      <c r="AQ52" s="375">
        <v>18.899999999999999</v>
      </c>
      <c r="AR52" s="376">
        <v>-47.5</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529</v>
      </c>
      <c r="AL53" s="355"/>
      <c r="AM53" s="363">
        <v>512220</v>
      </c>
      <c r="AN53" s="364">
        <v>17502</v>
      </c>
      <c r="AO53" s="365">
        <v>-8.1</v>
      </c>
      <c r="AP53" s="366">
        <v>49919</v>
      </c>
      <c r="AQ53" s="367">
        <v>-6.3</v>
      </c>
      <c r="AR53" s="368">
        <v>-1.8</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528</v>
      </c>
      <c r="AM54" s="371">
        <v>263265</v>
      </c>
      <c r="AN54" s="372">
        <v>8995</v>
      </c>
      <c r="AO54" s="373">
        <v>14.6</v>
      </c>
      <c r="AP54" s="374">
        <v>26398</v>
      </c>
      <c r="AQ54" s="375">
        <v>-8.6999999999999993</v>
      </c>
      <c r="AR54" s="376">
        <v>23.3</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530</v>
      </c>
      <c r="AL55" s="355"/>
      <c r="AM55" s="363">
        <v>302169</v>
      </c>
      <c r="AN55" s="364">
        <v>10388</v>
      </c>
      <c r="AO55" s="365">
        <v>-40.6</v>
      </c>
      <c r="AP55" s="366">
        <v>47738</v>
      </c>
      <c r="AQ55" s="367">
        <v>-4.4000000000000004</v>
      </c>
      <c r="AR55" s="368">
        <v>-36.200000000000003</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528</v>
      </c>
      <c r="AM56" s="371">
        <v>212988</v>
      </c>
      <c r="AN56" s="372">
        <v>7322</v>
      </c>
      <c r="AO56" s="373">
        <v>-18.600000000000001</v>
      </c>
      <c r="AP56" s="374">
        <v>24937</v>
      </c>
      <c r="AQ56" s="375">
        <v>-5.5</v>
      </c>
      <c r="AR56" s="376">
        <v>-13.1</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531</v>
      </c>
      <c r="AL57" s="355"/>
      <c r="AM57" s="363">
        <v>531435</v>
      </c>
      <c r="AN57" s="364">
        <v>18397</v>
      </c>
      <c r="AO57" s="365">
        <v>77.099999999999994</v>
      </c>
      <c r="AP57" s="366">
        <v>52191</v>
      </c>
      <c r="AQ57" s="367">
        <v>9.3000000000000007</v>
      </c>
      <c r="AR57" s="368">
        <v>67.8</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528</v>
      </c>
      <c r="AM58" s="371">
        <v>364307</v>
      </c>
      <c r="AN58" s="372">
        <v>12611</v>
      </c>
      <c r="AO58" s="373">
        <v>72.2</v>
      </c>
      <c r="AP58" s="374">
        <v>24843</v>
      </c>
      <c r="AQ58" s="375">
        <v>-0.4</v>
      </c>
      <c r="AR58" s="376">
        <v>72.599999999999994</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532</v>
      </c>
      <c r="AL59" s="355"/>
      <c r="AM59" s="363">
        <v>333536</v>
      </c>
      <c r="AN59" s="364">
        <v>11584</v>
      </c>
      <c r="AO59" s="365">
        <v>-37</v>
      </c>
      <c r="AP59" s="366">
        <v>47387</v>
      </c>
      <c r="AQ59" s="367">
        <v>-9.1999999999999993</v>
      </c>
      <c r="AR59" s="368">
        <v>-27.8</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528</v>
      </c>
      <c r="AM60" s="371">
        <v>283216</v>
      </c>
      <c r="AN60" s="372">
        <v>9837</v>
      </c>
      <c r="AO60" s="373">
        <v>-22</v>
      </c>
      <c r="AP60" s="374">
        <v>24928</v>
      </c>
      <c r="AQ60" s="375">
        <v>0.3</v>
      </c>
      <c r="AR60" s="376">
        <v>-22.3</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533</v>
      </c>
      <c r="AL61" s="377"/>
      <c r="AM61" s="378">
        <v>448211</v>
      </c>
      <c r="AN61" s="379">
        <v>15385</v>
      </c>
      <c r="AO61" s="380">
        <v>-11.9</v>
      </c>
      <c r="AP61" s="381">
        <v>50105</v>
      </c>
      <c r="AQ61" s="382">
        <v>-2.1</v>
      </c>
      <c r="AR61" s="368">
        <v>-9.8000000000000007</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528</v>
      </c>
      <c r="AM62" s="371">
        <v>271042</v>
      </c>
      <c r="AN62" s="372">
        <v>9323</v>
      </c>
      <c r="AO62" s="373">
        <v>3.5</v>
      </c>
      <c r="AP62" s="374">
        <v>26001</v>
      </c>
      <c r="AQ62" s="375">
        <v>0.9</v>
      </c>
      <c r="AR62" s="376">
        <v>2.6</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3DjClAQ5KdzlkroX2dEQbUfXapSo6pBG8vhC+Lti0jC5U1i9S3qK4HJShTBhYxDjxJWwPv4Rz4WqAXyzQ42/bg==" saltValue="EUhhUXiggBSA9wsJr6KVB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535</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URO7KR7E7dQHwFF/O/ykQ4NQLgSMauNGCptBB9GBSqYNjQHD9vupteDktg3lH51evy15vwonCbObw1+vF55kRg==" saltValue="5ums8w0QVWY8UMuYgiz0g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536</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mhpMpXSADc+2tw0k6QHpney6Npd//+cnRRrBIXZ5Lv6st0W3JiejJi9GHSKjSMIYy5V2RanFEIo/YyRQjKACbw==" saltValue="8I4Scz121K8MVTuArwpBE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537</v>
      </c>
      <c r="G46" s="8" t="s">
        <v>538</v>
      </c>
      <c r="H46" s="8" t="s">
        <v>539</v>
      </c>
      <c r="I46" s="8" t="s">
        <v>540</v>
      </c>
      <c r="J46" s="9" t="s">
        <v>541</v>
      </c>
    </row>
    <row r="47" spans="2:10" ht="57.75" customHeight="1" x14ac:dyDescent="0.2">
      <c r="B47" s="10"/>
      <c r="C47" s="1232" t="s">
        <v>3</v>
      </c>
      <c r="D47" s="1232"/>
      <c r="E47" s="1233"/>
      <c r="F47" s="11">
        <v>3.75</v>
      </c>
      <c r="G47" s="12">
        <v>5.08</v>
      </c>
      <c r="H47" s="12">
        <v>8.06</v>
      </c>
      <c r="I47" s="12">
        <v>13.97</v>
      </c>
      <c r="J47" s="13">
        <v>15.24</v>
      </c>
    </row>
    <row r="48" spans="2:10" ht="57.75" customHeight="1" x14ac:dyDescent="0.2">
      <c r="B48" s="14"/>
      <c r="C48" s="1234" t="s">
        <v>4</v>
      </c>
      <c r="D48" s="1234"/>
      <c r="E48" s="1235"/>
      <c r="F48" s="15">
        <v>4.71</v>
      </c>
      <c r="G48" s="16">
        <v>3.9</v>
      </c>
      <c r="H48" s="16">
        <v>3.94</v>
      </c>
      <c r="I48" s="16">
        <v>4.57</v>
      </c>
      <c r="J48" s="17">
        <v>4.37</v>
      </c>
    </row>
    <row r="49" spans="2:10" ht="57.75" customHeight="1" thickBot="1" x14ac:dyDescent="0.25">
      <c r="B49" s="18"/>
      <c r="C49" s="1236" t="s">
        <v>5</v>
      </c>
      <c r="D49" s="1236"/>
      <c r="E49" s="1237"/>
      <c r="F49" s="19" t="s">
        <v>542</v>
      </c>
      <c r="G49" s="20">
        <v>0.71</v>
      </c>
      <c r="H49" s="20">
        <v>2.93</v>
      </c>
      <c r="I49" s="20">
        <v>7.07</v>
      </c>
      <c r="J49" s="21">
        <v>0.61</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RPqvVJr5N2QCyqLAUe39q9tdZdwdemBVNqom7A+bVbx9YDEXK1MVOz8Z2B4KwdotE6KDvTjrs0lWsUi0oKAaRg==" saltValue="5THyyRTQ1kqOUvgpXmfU4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2020-09-17T06:26:24Z</cp:lastPrinted>
  <dcterms:created xsi:type="dcterms:W3CDTF">2020-02-10T03:31:41Z</dcterms:created>
  <dcterms:modified xsi:type="dcterms:W3CDTF">2020-09-23T05:16:48Z</dcterms:modified>
  <cp:category/>
</cp:coreProperties>
</file>