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4年度\96.統計書\1.R4作成\★R4入力様式\"/>
    </mc:Choice>
  </mc:AlternateContent>
  <xr:revisionPtr revIDLastSave="0" documentId="13_ncr:1_{5F29859C-95F7-4D46-A096-A0139AC3C50A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19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7" i="1" l="1"/>
  <c r="B8" i="1"/>
  <c r="B9" i="1"/>
  <c r="B6" i="1"/>
  <c r="B5" i="1"/>
  <c r="C6" i="1" l="1"/>
  <c r="K14" i="1" l="1"/>
  <c r="G14" i="1"/>
  <c r="F14" i="1"/>
  <c r="E29" i="1"/>
  <c r="D6" i="1"/>
  <c r="F6" i="1"/>
  <c r="E6" i="1"/>
  <c r="M14" i="1"/>
  <c r="L14" i="1"/>
  <c r="J14" i="1"/>
  <c r="I14" i="1"/>
  <c r="H14" i="1"/>
  <c r="E14" i="1"/>
  <c r="D14" i="1"/>
  <c r="C14" i="1"/>
  <c r="M10" i="1"/>
  <c r="L10" i="1"/>
  <c r="K10" i="1"/>
  <c r="J10" i="1"/>
  <c r="I10" i="1"/>
  <c r="H10" i="1"/>
  <c r="G10" i="1"/>
  <c r="F10" i="1"/>
  <c r="E10" i="1"/>
  <c r="D10" i="1"/>
  <c r="C10" i="1"/>
  <c r="M6" i="1"/>
  <c r="L6" i="1"/>
  <c r="K6" i="1"/>
  <c r="J6" i="1"/>
  <c r="I6" i="1"/>
  <c r="H6" i="1"/>
  <c r="G6" i="1"/>
  <c r="B25" i="1"/>
  <c r="B24" i="1"/>
  <c r="B30" i="1"/>
  <c r="B29" i="1" s="1"/>
  <c r="B28" i="1"/>
  <c r="B27" i="1"/>
  <c r="B26" i="1"/>
  <c r="B23" i="1"/>
  <c r="B22" i="1"/>
  <c r="B21" i="1"/>
  <c r="B20" i="1"/>
  <c r="B19" i="1"/>
  <c r="B18" i="1"/>
  <c r="B17" i="1"/>
  <c r="B16" i="1"/>
  <c r="B15" i="1"/>
  <c r="B13" i="1"/>
  <c r="B12" i="1"/>
  <c r="B11" i="1"/>
  <c r="M29" i="1"/>
  <c r="L29" i="1"/>
  <c r="K29" i="1"/>
  <c r="J29" i="1"/>
  <c r="I29" i="1"/>
  <c r="F29" i="1"/>
  <c r="D29" i="1"/>
  <c r="C29" i="1"/>
  <c r="H29" i="1"/>
  <c r="G29" i="1"/>
  <c r="D5" i="1" l="1"/>
  <c r="E5" i="1"/>
  <c r="G5" i="1"/>
  <c r="C5" i="1"/>
  <c r="K5" i="1"/>
  <c r="B14" i="1"/>
  <c r="I5" i="1"/>
  <c r="M5" i="1"/>
  <c r="L5" i="1"/>
  <c r="H5" i="1"/>
  <c r="F5" i="1"/>
  <c r="B10" i="1"/>
  <c r="J5" i="1"/>
</calcChain>
</file>

<file path=xl/sharedStrings.xml><?xml version="1.0" encoding="utf-8"?>
<sst xmlns="http://schemas.openxmlformats.org/spreadsheetml/2006/main" count="74" uniqueCount="46">
  <si>
    <t>人</t>
    <rPh sb="0" eb="1">
      <t>ヒト</t>
    </rPh>
    <phoneticPr fontId="1"/>
  </si>
  <si>
    <t>総数</t>
    <rPh sb="0" eb="2">
      <t>ソウスウ</t>
    </rPh>
    <phoneticPr fontId="1"/>
  </si>
  <si>
    <t>人</t>
    <rPh sb="0" eb="1">
      <t>ヒト</t>
    </rPh>
    <phoneticPr fontId="1"/>
  </si>
  <si>
    <t>区　分</t>
    <rPh sb="0" eb="1">
      <t>ク</t>
    </rPh>
    <rPh sb="2" eb="3">
      <t>フン</t>
    </rPh>
    <phoneticPr fontId="1"/>
  </si>
  <si>
    <t>第一次産業</t>
    <rPh sb="0" eb="1">
      <t>ダイ</t>
    </rPh>
    <rPh sb="1" eb="3">
      <t>１ジ</t>
    </rPh>
    <rPh sb="3" eb="5">
      <t>サンギョウ</t>
    </rPh>
    <phoneticPr fontId="1"/>
  </si>
  <si>
    <t>第二次産業</t>
    <rPh sb="0" eb="1">
      <t>ダイ</t>
    </rPh>
    <rPh sb="1" eb="3">
      <t>２ジ</t>
    </rPh>
    <rPh sb="3" eb="5">
      <t>サンギョウ</t>
    </rPh>
    <phoneticPr fontId="1"/>
  </si>
  <si>
    <t>第三次産業</t>
    <rPh sb="0" eb="1">
      <t>ダイ</t>
    </rPh>
    <rPh sb="1" eb="3">
      <t>３ジ</t>
    </rPh>
    <rPh sb="3" eb="5">
      <t>サンギョウ</t>
    </rPh>
    <phoneticPr fontId="1"/>
  </si>
  <si>
    <t>その他</t>
    <rPh sb="2" eb="3">
      <t>タ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</si>
  <si>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</si>
  <si>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</si>
  <si>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</si>
  <si>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</si>
  <si>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</si>
  <si>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</si>
  <si>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</si>
  <si>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</si>
  <si>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</si>
  <si>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</si>
  <si>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65歳以上</t>
    <rPh sb="2" eb="3">
      <t>サイ</t>
    </rPh>
    <rPh sb="3" eb="5">
      <t>イジョウ</t>
    </rPh>
    <phoneticPr fontId="1"/>
  </si>
  <si>
    <t>総　数</t>
    <rPh sb="0" eb="1">
      <t>ソウ</t>
    </rPh>
    <rPh sb="2" eb="3">
      <t>スウ</t>
    </rPh>
    <phoneticPr fontId="1"/>
  </si>
  <si>
    <t>　　　　うち農業</t>
    <rPh sb="6" eb="8">
      <t>ノウギョウ</t>
    </rPh>
    <phoneticPr fontId="1"/>
  </si>
  <si>
    <t>Ａ農業、林業</t>
    <rPh sb="1" eb="3">
      <t>ノウギョウ</t>
    </rPh>
    <rPh sb="4" eb="6">
      <t>リンギョウ</t>
    </rPh>
    <phoneticPr fontId="1"/>
  </si>
  <si>
    <t>Ｂ漁業</t>
    <rPh sb="1" eb="3">
      <t>ギョギョウ</t>
    </rPh>
    <phoneticPr fontId="1"/>
  </si>
  <si>
    <t>Ｄ建設業</t>
    <rPh sb="1" eb="4">
      <t>ケンセツギョウ</t>
    </rPh>
    <phoneticPr fontId="1"/>
  </si>
  <si>
    <t>Ｅ製造業</t>
    <rPh sb="1" eb="4">
      <t>セイゾウギョウ</t>
    </rPh>
    <phoneticPr fontId="1"/>
  </si>
  <si>
    <t>Ｇ情報通信業</t>
    <rPh sb="1" eb="3">
      <t>ジョウホウ</t>
    </rPh>
    <rPh sb="3" eb="6">
      <t>ツウシンギョウ</t>
    </rPh>
    <phoneticPr fontId="1"/>
  </si>
  <si>
    <t>Ｉ卸売業、小売業</t>
    <rPh sb="1" eb="3">
      <t>オロシウリ</t>
    </rPh>
    <rPh sb="3" eb="4">
      <t>ギョウ</t>
    </rPh>
    <rPh sb="5" eb="8">
      <t>コウリギョウ</t>
    </rPh>
    <phoneticPr fontId="1"/>
  </si>
  <si>
    <t>Ｊ金融業、保険業</t>
    <rPh sb="1" eb="3">
      <t>キンユウ</t>
    </rPh>
    <rPh sb="3" eb="4">
      <t>ギョウ</t>
    </rPh>
    <rPh sb="5" eb="8">
      <t>ホケンギョウ</t>
    </rPh>
    <phoneticPr fontId="1"/>
  </si>
  <si>
    <t>Ｋ不動産業、物品賃貸業</t>
    <rPh sb="1" eb="4">
      <t>フドウサン</t>
    </rPh>
    <rPh sb="4" eb="5">
      <t>ギョウ</t>
    </rPh>
    <rPh sb="6" eb="8">
      <t>ブッピン</t>
    </rPh>
    <rPh sb="8" eb="11">
      <t>チンタイギョウ</t>
    </rPh>
    <phoneticPr fontId="1"/>
  </si>
  <si>
    <t>Ｏ教育・学習支援業</t>
    <rPh sb="1" eb="3">
      <t>キョウイク</t>
    </rPh>
    <rPh sb="4" eb="6">
      <t>ガクシュウ</t>
    </rPh>
    <rPh sb="6" eb="8">
      <t>シエン</t>
    </rPh>
    <rPh sb="8" eb="9">
      <t>ギョウ</t>
    </rPh>
    <phoneticPr fontId="1"/>
  </si>
  <si>
    <t>Ｐ医療・福祉</t>
    <rPh sb="1" eb="3">
      <t>イリョウ</t>
    </rPh>
    <rPh sb="4" eb="6">
      <t>フクシ</t>
    </rPh>
    <phoneticPr fontId="1"/>
  </si>
  <si>
    <t>Ｑ複合サービス業</t>
    <rPh sb="1" eb="3">
      <t>フクゴウ</t>
    </rPh>
    <rPh sb="7" eb="8">
      <t>ギョウ</t>
    </rPh>
    <phoneticPr fontId="1"/>
  </si>
  <si>
    <t>Ｔ分類不能の産業</t>
    <rPh sb="1" eb="3">
      <t>ブンルイ</t>
    </rPh>
    <rPh sb="3" eb="5">
      <t>フノウ</t>
    </rPh>
    <rPh sb="6" eb="8">
      <t>サンギョウ</t>
    </rPh>
    <phoneticPr fontId="1"/>
  </si>
  <si>
    <t>Ｃ鉱業、採石業、
　砂利採取業</t>
    <rPh sb="1" eb="3">
      <t>コウギョウ</t>
    </rPh>
    <rPh sb="4" eb="6">
      <t>サイセキ</t>
    </rPh>
    <rPh sb="6" eb="7">
      <t>ギョウ</t>
    </rPh>
    <rPh sb="10" eb="12">
      <t>ジャリ</t>
    </rPh>
    <rPh sb="12" eb="14">
      <t>サイシュ</t>
    </rPh>
    <rPh sb="14" eb="15">
      <t>ギョウ</t>
    </rPh>
    <phoneticPr fontId="1"/>
  </si>
  <si>
    <t>Ｆ電気・ガス・
　熱供給・水道業</t>
    <rPh sb="1" eb="3">
      <t>デンキ</t>
    </rPh>
    <rPh sb="9" eb="10">
      <t>ネツ</t>
    </rPh>
    <rPh sb="10" eb="12">
      <t>キョウキュウ</t>
    </rPh>
    <rPh sb="13" eb="16">
      <t>スイドウギョウ</t>
    </rPh>
    <phoneticPr fontId="1"/>
  </si>
  <si>
    <t>Ｌ学術研究、専門・
　技術サービス業</t>
    <rPh sb="1" eb="3">
      <t>ガクジュツ</t>
    </rPh>
    <rPh sb="3" eb="5">
      <t>ケンキュウ</t>
    </rPh>
    <rPh sb="6" eb="8">
      <t>センモン</t>
    </rPh>
    <rPh sb="11" eb="13">
      <t>ギジュツ</t>
    </rPh>
    <rPh sb="17" eb="18">
      <t>ギョウ</t>
    </rPh>
    <phoneticPr fontId="1"/>
  </si>
  <si>
    <t>Ｍ宿泊業、
　飲食サービス業</t>
    <rPh sb="1" eb="3">
      <t>シュクハク</t>
    </rPh>
    <rPh sb="3" eb="4">
      <t>ギョウ</t>
    </rPh>
    <rPh sb="7" eb="9">
      <t>インショク</t>
    </rPh>
    <rPh sb="13" eb="14">
      <t>ギョウ</t>
    </rPh>
    <phoneticPr fontId="1"/>
  </si>
  <si>
    <t>Ｎ生活関連サービス
　業、娯楽業</t>
    <rPh sb="1" eb="3">
      <t>セイカツ</t>
    </rPh>
    <rPh sb="3" eb="5">
      <t>カンレン</t>
    </rPh>
    <rPh sb="11" eb="12">
      <t>ギョウ</t>
    </rPh>
    <rPh sb="13" eb="16">
      <t>ゴラクギョウ</t>
    </rPh>
    <phoneticPr fontId="1"/>
  </si>
  <si>
    <r>
      <t>Ｒサービス業
　</t>
    </r>
    <r>
      <rPr>
        <sz val="8"/>
        <color indexed="8"/>
        <rFont val="ＭＳ 明朝"/>
        <family val="1"/>
        <charset val="128"/>
      </rPr>
      <t>(他に分類されないもの)</t>
    </r>
    <rPh sb="5" eb="6">
      <t>ギョウ</t>
    </rPh>
    <rPh sb="9" eb="10">
      <t>タ</t>
    </rPh>
    <rPh sb="11" eb="13">
      <t>ブンルイ</t>
    </rPh>
    <phoneticPr fontId="1"/>
  </si>
  <si>
    <r>
      <t>Ｓ公務
　</t>
    </r>
    <r>
      <rPr>
        <sz val="7"/>
        <color indexed="8"/>
        <rFont val="ＭＳ 明朝"/>
        <family val="1"/>
        <charset val="128"/>
      </rPr>
      <t>(他に分類されるものを除く)</t>
    </r>
    <rPh sb="1" eb="3">
      <t>コウム</t>
    </rPh>
    <rPh sb="6" eb="7">
      <t>タ</t>
    </rPh>
    <rPh sb="8" eb="10">
      <t>ブンルイ</t>
    </rPh>
    <rPh sb="16" eb="17">
      <t>ノゾ</t>
    </rPh>
    <phoneticPr fontId="1"/>
  </si>
  <si>
    <t>17．産業大分類別・年齢別(5歳階級)就業者数(15歳以上)</t>
    <rPh sb="3" eb="5">
      <t>サンギョウ</t>
    </rPh>
    <rPh sb="5" eb="8">
      <t>ダイブンルイ</t>
    </rPh>
    <rPh sb="8" eb="9">
      <t>ベツ</t>
    </rPh>
    <rPh sb="10" eb="12">
      <t>ネンレイ</t>
    </rPh>
    <rPh sb="12" eb="13">
      <t>ベツ</t>
    </rPh>
    <rPh sb="15" eb="16">
      <t>サイ</t>
    </rPh>
    <rPh sb="16" eb="18">
      <t>カイキュウ</t>
    </rPh>
    <rPh sb="19" eb="22">
      <t>シュウギョウシャ</t>
    </rPh>
    <rPh sb="22" eb="23">
      <t>スウ</t>
    </rPh>
    <phoneticPr fontId="1"/>
  </si>
  <si>
    <t>-</t>
    <phoneticPr fontId="1"/>
  </si>
  <si>
    <t>-</t>
    <phoneticPr fontId="1"/>
  </si>
  <si>
    <t>-</t>
    <phoneticPr fontId="1"/>
  </si>
  <si>
    <t>Ｈ運輸業、郵便業</t>
    <rPh sb="1" eb="4">
      <t>ウンユギョウ</t>
    </rPh>
    <rPh sb="5" eb="7">
      <t>ユウビン</t>
    </rPh>
    <rPh sb="7" eb="8">
      <t>ギョウ</t>
    </rPh>
    <phoneticPr fontId="1"/>
  </si>
  <si>
    <t>　資料：地域政策課(国勢調査(令和2年10月1日現在))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コクセイ</t>
    </rPh>
    <rPh sb="12" eb="14">
      <t>チョウサ</t>
    </rPh>
    <rPh sb="15" eb="17">
      <t>レイワ</t>
    </rPh>
    <rPh sb="18" eb="19">
      <t>ネン</t>
    </rPh>
    <rPh sb="21" eb="22">
      <t>ガツ</t>
    </rPh>
    <rPh sb="23" eb="24">
      <t>ヒ</t>
    </rPh>
    <rPh sb="24" eb="26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</si>
</sst>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color indexed="8"/>
      <name val="ＭＳ 明朝"/>
      <family val="1"/>
      <charset val="128"/>
    </font>
    <font>
      <sz val="7"/>
      <color indexed="8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4" fillId="0" borderId="0" xfId="0" applyFont="1" applyAlignment="1">
      <alignment horizontal="center" vertical="center" shrinkToFit="1"/>
    </xf>
    <xf numFmtId="0" fontId="4" fillId="0" borderId="1" xfId="0" applyFont="1" applyBorder="1" applyAlignment="1">
      <alignment horizontal="left"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left" vertical="center" indent="1" shrinkToFit="1"/>
    </xf>
    <xf numFmtId="0" fontId="4" fillId="0" borderId="1" xfId="0" applyFont="1" applyBorder="1" applyAlignment="1">
      <alignment horizontal="left" vertical="center" wrapText="1" indent="1" shrinkToFit="1"/>
    </xf>
    <xf numFmtId="0" fontId="6" fillId="0" borderId="1" xfId="0" applyFont="1" applyFill="1" applyBorder="1" applyAlignment="1">
      <alignment horizontal="left" vertical="center" indent="1" shrinkToFit="1"/>
    </xf>
    <xf numFmtId="0" fontId="6" fillId="0" borderId="3" xfId="0" applyFont="1" applyBorder="1" applyAlignment="1">
      <alignment horizontal="right" vertical="center" shrinkToFit="1"/>
    </xf>
    <xf numFmtId="176" fontId="6" fillId="0" borderId="1" xfId="0" applyNumberFormat="1" applyFont="1" applyBorder="1" applyAlignment="1">
      <alignment horizontal="right" vertical="center" shrinkToFit="1"/>
    </xf>
    <xf numFmtId="176" fontId="6" fillId="0" borderId="1" xfId="0" applyNumberFormat="1" applyFont="1" applyBorder="1" applyAlignment="1" applyProtection="1">
      <alignment horizontal="right" vertical="center" shrinkToFit="1"/>
      <protection locked="0"/>
    </xf>
    <xf numFmtId="176" fontId="6" fillId="0" borderId="4" xfId="0" applyNumberFormat="1" applyFont="1" applyBorder="1" applyAlignment="1" applyProtection="1">
      <alignment horizontal="right" vertical="center" shrinkToFit="1"/>
      <protection locked="0"/>
    </xf>
    <xf numFmtId="0" fontId="6" fillId="0" borderId="5" xfId="0" applyFont="1" applyBorder="1" applyAlignment="1">
      <alignment horizontal="left" vertical="center" shrinkToFit="1"/>
    </xf>
    <xf numFmtId="0" fontId="6" fillId="0" borderId="0" xfId="0" applyFont="1" applyBorder="1" applyAlignment="1">
      <alignment horizontal="left" vertical="center" shrinkToFit="1"/>
    </xf>
    <xf numFmtId="0" fontId="5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2"/>
  <sheetViews>
    <sheetView tabSelected="1" zoomScaleNormal="100" workbookViewId="0">
      <selection activeCell="A6" sqref="A6"/>
    </sheetView>
  </sheetViews>
  <sheetFormatPr defaultColWidth="9" defaultRowHeight="13.2" x14ac:dyDescent="0.2"/>
  <cols>
    <col min="1" max="1" width="21.88671875" style="1" customWidth="1"/>
    <col min="2" max="2" width="7.88671875" style="1" customWidth="1"/>
    <col min="3" max="13" width="5.6640625" style="1" customWidth="1"/>
    <col min="14" max="16384" width="9" style="1"/>
  </cols>
  <sheetData>
    <row r="1" spans="1:13" ht="15" customHeight="1" x14ac:dyDescent="0.2">
      <c r="A1" s="14" t="s">
        <v>40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3" spans="1:13" ht="30" customHeight="1" x14ac:dyDescent="0.2">
      <c r="A3" s="3" t="s">
        <v>3</v>
      </c>
      <c r="B3" s="3" t="s">
        <v>1</v>
      </c>
      <c r="C3" s="4" t="s">
        <v>8</v>
      </c>
      <c r="D3" s="4" t="s">
        <v>9</v>
      </c>
      <c r="E3" s="4" t="s">
        <v>10</v>
      </c>
      <c r="F3" s="4" t="s">
        <v>11</v>
      </c>
      <c r="G3" s="4" t="s">
        <v>12</v>
      </c>
      <c r="H3" s="4" t="s">
        <v>13</v>
      </c>
      <c r="I3" s="4" t="s">
        <v>14</v>
      </c>
      <c r="J3" s="4" t="s">
        <v>15</v>
      </c>
      <c r="K3" s="4" t="s">
        <v>16</v>
      </c>
      <c r="L3" s="4" t="s">
        <v>17</v>
      </c>
      <c r="M3" s="4" t="s">
        <v>18</v>
      </c>
    </row>
    <row r="4" spans="1:13" ht="18.75" customHeight="1" x14ac:dyDescent="0.2">
      <c r="A4" s="2"/>
      <c r="B4" s="8" t="s">
        <v>2</v>
      </c>
      <c r="C4" s="8" t="s">
        <v>0</v>
      </c>
      <c r="D4" s="8" t="s">
        <v>0</v>
      </c>
      <c r="E4" s="8" t="s">
        <v>0</v>
      </c>
      <c r="F4" s="8" t="s">
        <v>0</v>
      </c>
      <c r="G4" s="8" t="s">
        <v>0</v>
      </c>
      <c r="H4" s="8" t="s">
        <v>0</v>
      </c>
      <c r="I4" s="8" t="s">
        <v>0</v>
      </c>
      <c r="J4" s="8" t="s">
        <v>0</v>
      </c>
      <c r="K4" s="8" t="s">
        <v>0</v>
      </c>
      <c r="L4" s="8" t="s">
        <v>0</v>
      </c>
      <c r="M4" s="8" t="s">
        <v>0</v>
      </c>
    </row>
    <row r="5" spans="1:13" ht="22.5" customHeight="1" x14ac:dyDescent="0.2">
      <c r="A5" s="2" t="s">
        <v>19</v>
      </c>
      <c r="B5" s="9">
        <f>SUM(B6,B10,B14,B29)</f>
        <v>12349</v>
      </c>
      <c r="C5" s="9">
        <f t="shared" ref="B5:M5" si="0">SUM(C6,C10,C14,C30)</f>
        <v>206</v>
      </c>
      <c r="D5" s="9">
        <f>SUM(D6,D10,D14,D30)</f>
        <v>679</v>
      </c>
      <c r="E5" s="9">
        <f t="shared" si="0"/>
        <v>626</v>
      </c>
      <c r="F5" s="9">
        <f t="shared" si="0"/>
        <v>775</v>
      </c>
      <c r="G5" s="9">
        <f t="shared" si="0"/>
        <v>961</v>
      </c>
      <c r="H5" s="9">
        <f t="shared" si="0"/>
        <v>1290</v>
      </c>
      <c r="I5" s="9">
        <f t="shared" si="0"/>
        <v>1612</v>
      </c>
      <c r="J5" s="9">
        <f t="shared" si="0"/>
        <v>1648</v>
      </c>
      <c r="K5" s="9">
        <f t="shared" si="0"/>
        <v>1412</v>
      </c>
      <c r="L5" s="9">
        <f t="shared" si="0"/>
        <v>1150</v>
      </c>
      <c r="M5" s="9">
        <f t="shared" si="0"/>
        <v>1990</v>
      </c>
    </row>
    <row r="6" spans="1:13" ht="22.5" customHeight="1" x14ac:dyDescent="0.2">
      <c r="A6" s="2" t="s">
        <v>4</v>
      </c>
      <c r="B6" s="9">
        <f>SUM(C6:M6)</f>
        <v>203</v>
      </c>
      <c r="C6" s="9">
        <f>SUM(C9,C7)</f>
        <v>4</v>
      </c>
      <c r="D6" s="9">
        <f>SUM(D9,D7)</f>
        <v>6</v>
      </c>
      <c r="E6" s="9">
        <f>SUM(E9,E7)</f>
        <v>8</v>
      </c>
      <c r="F6" s="9">
        <f>SUM(F9,F7)</f>
        <v>3</v>
      </c>
      <c r="G6" s="9">
        <f t="shared" ref="G6:M6" si="1">SUM(G9,G7)</f>
        <v>9</v>
      </c>
      <c r="H6" s="9">
        <f t="shared" si="1"/>
        <v>13</v>
      </c>
      <c r="I6" s="9">
        <f t="shared" si="1"/>
        <v>15</v>
      </c>
      <c r="J6" s="9">
        <f t="shared" si="1"/>
        <v>18</v>
      </c>
      <c r="K6" s="9">
        <f t="shared" si="1"/>
        <v>8</v>
      </c>
      <c r="L6" s="9">
        <f t="shared" si="1"/>
        <v>11</v>
      </c>
      <c r="M6" s="9">
        <f t="shared" si="1"/>
        <v>108</v>
      </c>
    </row>
    <row r="7" spans="1:13" ht="27" customHeight="1" x14ac:dyDescent="0.2">
      <c r="A7" s="5" t="s">
        <v>21</v>
      </c>
      <c r="B7" s="9">
        <f t="shared" ref="B7:B9" si="2">SUM(C7:M7)</f>
        <v>194</v>
      </c>
      <c r="C7" s="10">
        <v>4</v>
      </c>
      <c r="D7" s="10">
        <v>5</v>
      </c>
      <c r="E7" s="10">
        <v>4</v>
      </c>
      <c r="F7" s="10">
        <v>3</v>
      </c>
      <c r="G7" s="10">
        <v>8</v>
      </c>
      <c r="H7" s="10">
        <v>13</v>
      </c>
      <c r="I7" s="10">
        <v>14</v>
      </c>
      <c r="J7" s="10">
        <v>17</v>
      </c>
      <c r="K7" s="10">
        <v>8</v>
      </c>
      <c r="L7" s="10">
        <v>11</v>
      </c>
      <c r="M7" s="10">
        <v>107</v>
      </c>
    </row>
    <row r="8" spans="1:13" ht="27" customHeight="1" x14ac:dyDescent="0.2">
      <c r="A8" s="2" t="s">
        <v>20</v>
      </c>
      <c r="B8" s="9">
        <f t="shared" si="2"/>
        <v>190</v>
      </c>
      <c r="C8" s="10">
        <v>4</v>
      </c>
      <c r="D8" s="10">
        <v>5</v>
      </c>
      <c r="E8" s="10">
        <v>3</v>
      </c>
      <c r="F8" s="10">
        <v>3</v>
      </c>
      <c r="G8" s="10">
        <v>8</v>
      </c>
      <c r="H8" s="10">
        <v>13</v>
      </c>
      <c r="I8" s="10">
        <v>14</v>
      </c>
      <c r="J8" s="10">
        <v>16</v>
      </c>
      <c r="K8" s="10">
        <v>6</v>
      </c>
      <c r="L8" s="10">
        <v>11</v>
      </c>
      <c r="M8" s="10">
        <v>107</v>
      </c>
    </row>
    <row r="9" spans="1:13" ht="27" customHeight="1" x14ac:dyDescent="0.2">
      <c r="A9" s="5" t="s">
        <v>22</v>
      </c>
      <c r="B9" s="9">
        <f t="shared" si="2"/>
        <v>9</v>
      </c>
      <c r="C9" s="10" t="s">
        <v>41</v>
      </c>
      <c r="D9" s="10">
        <v>1</v>
      </c>
      <c r="E9" s="10">
        <v>4</v>
      </c>
      <c r="F9" s="10" t="s">
        <v>42</v>
      </c>
      <c r="G9" s="10">
        <v>1</v>
      </c>
      <c r="H9" s="10" t="s">
        <v>42</v>
      </c>
      <c r="I9" s="10">
        <v>1</v>
      </c>
      <c r="J9" s="10">
        <v>1</v>
      </c>
      <c r="K9" s="10" t="s">
        <v>42</v>
      </c>
      <c r="L9" s="10" t="s">
        <v>41</v>
      </c>
      <c r="M9" s="10">
        <v>1</v>
      </c>
    </row>
    <row r="10" spans="1:13" ht="22.5" customHeight="1" x14ac:dyDescent="0.2">
      <c r="A10" s="2" t="s">
        <v>5</v>
      </c>
      <c r="B10" s="9">
        <f>SUM(B11:B13)</f>
        <v>2481</v>
      </c>
      <c r="C10" s="9">
        <f t="shared" ref="C10:M10" si="3">SUM(C11:C13)</f>
        <v>15</v>
      </c>
      <c r="D10" s="9">
        <f t="shared" si="3"/>
        <v>88</v>
      </c>
      <c r="E10" s="9">
        <f t="shared" si="3"/>
        <v>105</v>
      </c>
      <c r="F10" s="9">
        <f t="shared" si="3"/>
        <v>147</v>
      </c>
      <c r="G10" s="9">
        <f t="shared" si="3"/>
        <v>212</v>
      </c>
      <c r="H10" s="9">
        <f t="shared" si="3"/>
        <v>291</v>
      </c>
      <c r="I10" s="9">
        <f t="shared" si="3"/>
        <v>384</v>
      </c>
      <c r="J10" s="9">
        <f t="shared" si="3"/>
        <v>439</v>
      </c>
      <c r="K10" s="9">
        <f t="shared" si="3"/>
        <v>328</v>
      </c>
      <c r="L10" s="9">
        <f t="shared" si="3"/>
        <v>192</v>
      </c>
      <c r="M10" s="9">
        <f t="shared" si="3"/>
        <v>280</v>
      </c>
    </row>
    <row r="11" spans="1:13" ht="27" customHeight="1" x14ac:dyDescent="0.2">
      <c r="A11" s="6" t="s">
        <v>33</v>
      </c>
      <c r="B11" s="9">
        <f>SUM(C11:M11)</f>
        <v>1</v>
      </c>
      <c r="C11" s="10" t="s">
        <v>41</v>
      </c>
      <c r="D11" s="10" t="s">
        <v>41</v>
      </c>
      <c r="E11" s="10" t="s">
        <v>41</v>
      </c>
      <c r="F11" s="10" t="s">
        <v>41</v>
      </c>
      <c r="G11" s="10" t="s">
        <v>41</v>
      </c>
      <c r="H11" s="10" t="s">
        <v>41</v>
      </c>
      <c r="I11" s="10" t="s">
        <v>41</v>
      </c>
      <c r="J11" s="10">
        <v>1</v>
      </c>
      <c r="K11" s="10" t="s">
        <v>42</v>
      </c>
      <c r="L11" s="10" t="s">
        <v>41</v>
      </c>
      <c r="M11" s="10" t="s">
        <v>41</v>
      </c>
    </row>
    <row r="12" spans="1:13" ht="27" customHeight="1" x14ac:dyDescent="0.2">
      <c r="A12" s="5" t="s">
        <v>23</v>
      </c>
      <c r="B12" s="9">
        <f>SUM(C12:M12)</f>
        <v>603</v>
      </c>
      <c r="C12" s="10">
        <v>6</v>
      </c>
      <c r="D12" s="10">
        <v>24</v>
      </c>
      <c r="E12" s="10">
        <v>24</v>
      </c>
      <c r="F12" s="10">
        <v>23</v>
      </c>
      <c r="G12" s="10">
        <v>54</v>
      </c>
      <c r="H12" s="10">
        <v>59</v>
      </c>
      <c r="I12" s="10">
        <v>102</v>
      </c>
      <c r="J12" s="10">
        <v>95</v>
      </c>
      <c r="K12" s="10">
        <v>58</v>
      </c>
      <c r="L12" s="10">
        <v>42</v>
      </c>
      <c r="M12" s="10">
        <v>116</v>
      </c>
    </row>
    <row r="13" spans="1:13" ht="27" customHeight="1" x14ac:dyDescent="0.2">
      <c r="A13" s="5" t="s">
        <v>24</v>
      </c>
      <c r="B13" s="9">
        <f>SUM(C13:M13)</f>
        <v>1877</v>
      </c>
      <c r="C13" s="10">
        <v>9</v>
      </c>
      <c r="D13" s="10">
        <v>64</v>
      </c>
      <c r="E13" s="10">
        <v>81</v>
      </c>
      <c r="F13" s="10">
        <v>124</v>
      </c>
      <c r="G13" s="10">
        <v>158</v>
      </c>
      <c r="H13" s="10">
        <v>232</v>
      </c>
      <c r="I13" s="10">
        <v>282</v>
      </c>
      <c r="J13" s="10">
        <v>343</v>
      </c>
      <c r="K13" s="10">
        <v>270</v>
      </c>
      <c r="L13" s="10">
        <v>150</v>
      </c>
      <c r="M13" s="10">
        <v>164</v>
      </c>
    </row>
    <row r="14" spans="1:13" ht="22.5" customHeight="1" x14ac:dyDescent="0.2">
      <c r="A14" s="2" t="s">
        <v>6</v>
      </c>
      <c r="B14" s="9">
        <f>SUM(B15:B28)</f>
        <v>9404</v>
      </c>
      <c r="C14" s="9">
        <f t="shared" ref="C14:M14" si="4">SUM(C15:C28)</f>
        <v>179</v>
      </c>
      <c r="D14" s="9">
        <f t="shared" si="4"/>
        <v>563</v>
      </c>
      <c r="E14" s="9">
        <f t="shared" si="4"/>
        <v>500</v>
      </c>
      <c r="F14" s="9">
        <f>SUM(F15:F28)</f>
        <v>614</v>
      </c>
      <c r="G14" s="9">
        <f>SUM(G15:G28)</f>
        <v>727</v>
      </c>
      <c r="H14" s="9">
        <f t="shared" si="4"/>
        <v>958</v>
      </c>
      <c r="I14" s="9">
        <f t="shared" si="4"/>
        <v>1182</v>
      </c>
      <c r="J14" s="9">
        <f t="shared" si="4"/>
        <v>1162</v>
      </c>
      <c r="K14" s="9">
        <f t="shared" si="4"/>
        <v>1061</v>
      </c>
      <c r="L14" s="9">
        <f t="shared" si="4"/>
        <v>928</v>
      </c>
      <c r="M14" s="9">
        <f t="shared" si="4"/>
        <v>1530</v>
      </c>
    </row>
    <row r="15" spans="1:13" ht="27" customHeight="1" x14ac:dyDescent="0.2">
      <c r="A15" s="6" t="s">
        <v>34</v>
      </c>
      <c r="B15" s="9">
        <f t="shared" ref="B15:B28" si="5">SUM(C15:M15)</f>
        <v>66</v>
      </c>
      <c r="C15" s="10" t="s">
        <v>42</v>
      </c>
      <c r="D15" s="10">
        <v>2</v>
      </c>
      <c r="E15" s="10">
        <v>1</v>
      </c>
      <c r="F15" s="10">
        <v>8</v>
      </c>
      <c r="G15" s="10">
        <v>2</v>
      </c>
      <c r="H15" s="10">
        <v>5</v>
      </c>
      <c r="I15" s="10">
        <v>10</v>
      </c>
      <c r="J15" s="10">
        <v>12</v>
      </c>
      <c r="K15" s="10">
        <v>9</v>
      </c>
      <c r="L15" s="10">
        <v>9</v>
      </c>
      <c r="M15" s="10">
        <v>8</v>
      </c>
    </row>
    <row r="16" spans="1:13" ht="27" customHeight="1" x14ac:dyDescent="0.2">
      <c r="A16" s="5" t="s">
        <v>25</v>
      </c>
      <c r="B16" s="9">
        <f t="shared" si="5"/>
        <v>566</v>
      </c>
      <c r="C16" s="10">
        <v>1</v>
      </c>
      <c r="D16" s="10">
        <v>40</v>
      </c>
      <c r="E16" s="10">
        <v>50</v>
      </c>
      <c r="F16" s="10">
        <v>44</v>
      </c>
      <c r="G16" s="10">
        <v>64</v>
      </c>
      <c r="H16" s="10">
        <v>75</v>
      </c>
      <c r="I16" s="10">
        <v>74</v>
      </c>
      <c r="J16" s="10">
        <v>79</v>
      </c>
      <c r="K16" s="10">
        <v>72</v>
      </c>
      <c r="L16" s="10">
        <v>48</v>
      </c>
      <c r="M16" s="10">
        <v>19</v>
      </c>
    </row>
    <row r="17" spans="1:13" ht="27" customHeight="1" x14ac:dyDescent="0.2">
      <c r="A17" s="7" t="s">
        <v>44</v>
      </c>
      <c r="B17" s="9">
        <f t="shared" si="5"/>
        <v>687</v>
      </c>
      <c r="C17" s="10">
        <v>3</v>
      </c>
      <c r="D17" s="10">
        <v>26</v>
      </c>
      <c r="E17" s="10">
        <v>27</v>
      </c>
      <c r="F17" s="10">
        <v>43</v>
      </c>
      <c r="G17" s="10">
        <v>43</v>
      </c>
      <c r="H17" s="10">
        <v>77</v>
      </c>
      <c r="I17" s="10">
        <v>110</v>
      </c>
      <c r="J17" s="10">
        <v>110</v>
      </c>
      <c r="K17" s="10">
        <v>87</v>
      </c>
      <c r="L17" s="10">
        <v>82</v>
      </c>
      <c r="M17" s="10">
        <v>79</v>
      </c>
    </row>
    <row r="18" spans="1:13" ht="27" customHeight="1" x14ac:dyDescent="0.2">
      <c r="A18" s="5" t="s">
        <v>26</v>
      </c>
      <c r="B18" s="9">
        <f t="shared" si="5"/>
        <v>1994</v>
      </c>
      <c r="C18" s="10">
        <v>95</v>
      </c>
      <c r="D18" s="10">
        <v>147</v>
      </c>
      <c r="E18" s="10">
        <v>117</v>
      </c>
      <c r="F18" s="10">
        <v>119</v>
      </c>
      <c r="G18" s="10">
        <v>135</v>
      </c>
      <c r="H18" s="10">
        <v>221</v>
      </c>
      <c r="I18" s="10">
        <v>267</v>
      </c>
      <c r="J18" s="10">
        <v>239</v>
      </c>
      <c r="K18" s="10">
        <v>187</v>
      </c>
      <c r="L18" s="10">
        <v>161</v>
      </c>
      <c r="M18" s="10">
        <v>306</v>
      </c>
    </row>
    <row r="19" spans="1:13" ht="27" customHeight="1" x14ac:dyDescent="0.2">
      <c r="A19" s="5" t="s">
        <v>27</v>
      </c>
      <c r="B19" s="9">
        <f t="shared" si="5"/>
        <v>256</v>
      </c>
      <c r="C19" s="10" t="s">
        <v>43</v>
      </c>
      <c r="D19" s="10">
        <v>11</v>
      </c>
      <c r="E19" s="10">
        <v>17</v>
      </c>
      <c r="F19" s="10">
        <v>18</v>
      </c>
      <c r="G19" s="10">
        <v>16</v>
      </c>
      <c r="H19" s="10">
        <v>23</v>
      </c>
      <c r="I19" s="10">
        <v>40</v>
      </c>
      <c r="J19" s="10">
        <v>38</v>
      </c>
      <c r="K19" s="10">
        <v>36</v>
      </c>
      <c r="L19" s="10">
        <v>31</v>
      </c>
      <c r="M19" s="10">
        <v>26</v>
      </c>
    </row>
    <row r="20" spans="1:13" ht="27" customHeight="1" x14ac:dyDescent="0.2">
      <c r="A20" s="5" t="s">
        <v>28</v>
      </c>
      <c r="B20" s="9">
        <f t="shared" si="5"/>
        <v>298</v>
      </c>
      <c r="C20" s="10" t="s">
        <v>41</v>
      </c>
      <c r="D20" s="10">
        <v>10</v>
      </c>
      <c r="E20" s="10">
        <v>14</v>
      </c>
      <c r="F20" s="10">
        <v>15</v>
      </c>
      <c r="G20" s="10">
        <v>17</v>
      </c>
      <c r="H20" s="10">
        <v>25</v>
      </c>
      <c r="I20" s="10">
        <v>24</v>
      </c>
      <c r="J20" s="10">
        <v>23</v>
      </c>
      <c r="K20" s="10">
        <v>24</v>
      </c>
      <c r="L20" s="10">
        <v>35</v>
      </c>
      <c r="M20" s="10">
        <v>111</v>
      </c>
    </row>
    <row r="21" spans="1:13" ht="27" customHeight="1" x14ac:dyDescent="0.2">
      <c r="A21" s="6" t="s">
        <v>35</v>
      </c>
      <c r="B21" s="9">
        <f t="shared" si="5"/>
        <v>577</v>
      </c>
      <c r="C21" s="10" t="s">
        <v>41</v>
      </c>
      <c r="D21" s="10">
        <v>19</v>
      </c>
      <c r="E21" s="10">
        <v>21</v>
      </c>
      <c r="F21" s="10">
        <v>41</v>
      </c>
      <c r="G21" s="10">
        <v>37</v>
      </c>
      <c r="H21" s="10">
        <v>55</v>
      </c>
      <c r="I21" s="10">
        <v>84</v>
      </c>
      <c r="J21" s="10">
        <v>65</v>
      </c>
      <c r="K21" s="10">
        <v>73</v>
      </c>
      <c r="L21" s="10">
        <v>56</v>
      </c>
      <c r="M21" s="10">
        <v>126</v>
      </c>
    </row>
    <row r="22" spans="1:13" ht="27" customHeight="1" x14ac:dyDescent="0.2">
      <c r="A22" s="6" t="s">
        <v>36</v>
      </c>
      <c r="B22" s="9">
        <f t="shared" si="5"/>
        <v>624</v>
      </c>
      <c r="C22" s="10">
        <v>56</v>
      </c>
      <c r="D22" s="10">
        <v>92</v>
      </c>
      <c r="E22" s="10">
        <v>28</v>
      </c>
      <c r="F22" s="10">
        <v>41</v>
      </c>
      <c r="G22" s="10">
        <v>48</v>
      </c>
      <c r="H22" s="10">
        <v>56</v>
      </c>
      <c r="I22" s="10">
        <v>62</v>
      </c>
      <c r="J22" s="10">
        <v>71</v>
      </c>
      <c r="K22" s="10">
        <v>51</v>
      </c>
      <c r="L22" s="10">
        <v>37</v>
      </c>
      <c r="M22" s="10">
        <v>82</v>
      </c>
    </row>
    <row r="23" spans="1:13" ht="27" customHeight="1" x14ac:dyDescent="0.2">
      <c r="A23" s="6" t="s">
        <v>37</v>
      </c>
      <c r="B23" s="9">
        <f t="shared" si="5"/>
        <v>488</v>
      </c>
      <c r="C23" s="10">
        <v>4</v>
      </c>
      <c r="D23" s="10">
        <v>40</v>
      </c>
      <c r="E23" s="10">
        <v>21</v>
      </c>
      <c r="F23" s="10">
        <v>32</v>
      </c>
      <c r="G23" s="10">
        <v>33</v>
      </c>
      <c r="H23" s="10">
        <v>44</v>
      </c>
      <c r="I23" s="10">
        <v>41</v>
      </c>
      <c r="J23" s="10">
        <v>52</v>
      </c>
      <c r="K23" s="10">
        <v>46</v>
      </c>
      <c r="L23" s="10">
        <v>39</v>
      </c>
      <c r="M23" s="10">
        <v>136</v>
      </c>
    </row>
    <row r="24" spans="1:13" ht="27" customHeight="1" x14ac:dyDescent="0.2">
      <c r="A24" s="5" t="s">
        <v>29</v>
      </c>
      <c r="B24" s="9">
        <f t="shared" si="5"/>
        <v>778</v>
      </c>
      <c r="C24" s="10">
        <v>10</v>
      </c>
      <c r="D24" s="10">
        <v>53</v>
      </c>
      <c r="E24" s="10">
        <v>54</v>
      </c>
      <c r="F24" s="10">
        <v>53</v>
      </c>
      <c r="G24" s="10">
        <v>70</v>
      </c>
      <c r="H24" s="10">
        <v>54</v>
      </c>
      <c r="I24" s="10">
        <v>72</v>
      </c>
      <c r="J24" s="10">
        <v>84</v>
      </c>
      <c r="K24" s="10">
        <v>108</v>
      </c>
      <c r="L24" s="10">
        <v>97</v>
      </c>
      <c r="M24" s="10">
        <v>123</v>
      </c>
    </row>
    <row r="25" spans="1:13" ht="27" customHeight="1" x14ac:dyDescent="0.2">
      <c r="A25" s="5" t="s">
        <v>30</v>
      </c>
      <c r="B25" s="9">
        <f t="shared" si="5"/>
        <v>1691</v>
      </c>
      <c r="C25" s="10">
        <v>2</v>
      </c>
      <c r="D25" s="10">
        <v>82</v>
      </c>
      <c r="E25" s="10">
        <v>92</v>
      </c>
      <c r="F25" s="10">
        <v>99</v>
      </c>
      <c r="G25" s="10">
        <v>152</v>
      </c>
      <c r="H25" s="10">
        <v>203</v>
      </c>
      <c r="I25" s="10">
        <v>233</v>
      </c>
      <c r="J25" s="10">
        <v>233</v>
      </c>
      <c r="K25" s="10">
        <v>203</v>
      </c>
      <c r="L25" s="10">
        <v>156</v>
      </c>
      <c r="M25" s="10">
        <v>236</v>
      </c>
    </row>
    <row r="26" spans="1:13" ht="27" customHeight="1" x14ac:dyDescent="0.2">
      <c r="A26" s="5" t="s">
        <v>31</v>
      </c>
      <c r="B26" s="9">
        <f t="shared" si="5"/>
        <v>74</v>
      </c>
      <c r="C26" s="10" t="s">
        <v>41</v>
      </c>
      <c r="D26" s="10">
        <v>1</v>
      </c>
      <c r="E26" s="10">
        <v>4</v>
      </c>
      <c r="F26" s="10">
        <v>9</v>
      </c>
      <c r="G26" s="10">
        <v>13</v>
      </c>
      <c r="H26" s="10">
        <v>8</v>
      </c>
      <c r="I26" s="10">
        <v>12</v>
      </c>
      <c r="J26" s="10">
        <v>7</v>
      </c>
      <c r="K26" s="10">
        <v>8</v>
      </c>
      <c r="L26" s="10">
        <v>9</v>
      </c>
      <c r="M26" s="10">
        <v>3</v>
      </c>
    </row>
    <row r="27" spans="1:13" ht="27" customHeight="1" x14ac:dyDescent="0.2">
      <c r="A27" s="6" t="s">
        <v>38</v>
      </c>
      <c r="B27" s="9">
        <f t="shared" si="5"/>
        <v>862</v>
      </c>
      <c r="C27" s="10">
        <v>8</v>
      </c>
      <c r="D27" s="10">
        <v>29</v>
      </c>
      <c r="E27" s="10">
        <v>28</v>
      </c>
      <c r="F27" s="10">
        <v>39</v>
      </c>
      <c r="G27" s="10">
        <v>53</v>
      </c>
      <c r="H27" s="10">
        <v>61</v>
      </c>
      <c r="I27" s="10">
        <v>98</v>
      </c>
      <c r="J27" s="10">
        <v>93</v>
      </c>
      <c r="K27" s="10">
        <v>91</v>
      </c>
      <c r="L27" s="10">
        <v>124</v>
      </c>
      <c r="M27" s="10">
        <v>238</v>
      </c>
    </row>
    <row r="28" spans="1:13" ht="27" customHeight="1" x14ac:dyDescent="0.2">
      <c r="A28" s="6" t="s">
        <v>39</v>
      </c>
      <c r="B28" s="9">
        <f t="shared" si="5"/>
        <v>443</v>
      </c>
      <c r="C28" s="10" t="s">
        <v>41</v>
      </c>
      <c r="D28" s="10">
        <v>11</v>
      </c>
      <c r="E28" s="10">
        <v>26</v>
      </c>
      <c r="F28" s="10">
        <v>53</v>
      </c>
      <c r="G28" s="10">
        <v>44</v>
      </c>
      <c r="H28" s="10">
        <v>51</v>
      </c>
      <c r="I28" s="10">
        <v>55</v>
      </c>
      <c r="J28" s="10">
        <v>56</v>
      </c>
      <c r="K28" s="10">
        <v>66</v>
      </c>
      <c r="L28" s="10">
        <v>44</v>
      </c>
      <c r="M28" s="10">
        <v>37</v>
      </c>
    </row>
    <row r="29" spans="1:13" ht="22.5" customHeight="1" x14ac:dyDescent="0.2">
      <c r="A29" s="2" t="s">
        <v>7</v>
      </c>
      <c r="B29" s="9">
        <f>SUM(B30)</f>
        <v>261</v>
      </c>
      <c r="C29" s="9">
        <f t="shared" ref="C29:M29" si="6">SUM(C30)</f>
        <v>8</v>
      </c>
      <c r="D29" s="9">
        <f t="shared" si="6"/>
        <v>22</v>
      </c>
      <c r="E29" s="9">
        <f t="shared" si="6"/>
        <v>13</v>
      </c>
      <c r="F29" s="9">
        <f t="shared" si="6"/>
        <v>11</v>
      </c>
      <c r="G29" s="9">
        <f t="shared" si="6"/>
        <v>13</v>
      </c>
      <c r="H29" s="9">
        <f t="shared" si="6"/>
        <v>28</v>
      </c>
      <c r="I29" s="9">
        <f t="shared" si="6"/>
        <v>31</v>
      </c>
      <c r="J29" s="9">
        <f t="shared" si="6"/>
        <v>29</v>
      </c>
      <c r="K29" s="9">
        <f t="shared" si="6"/>
        <v>15</v>
      </c>
      <c r="L29" s="9">
        <f t="shared" si="6"/>
        <v>19</v>
      </c>
      <c r="M29" s="9">
        <f t="shared" si="6"/>
        <v>72</v>
      </c>
    </row>
    <row r="30" spans="1:13" ht="27" customHeight="1" x14ac:dyDescent="0.2">
      <c r="A30" s="5" t="s">
        <v>32</v>
      </c>
      <c r="B30" s="9">
        <f>SUM(C30:M30)</f>
        <v>261</v>
      </c>
      <c r="C30" s="10">
        <v>8</v>
      </c>
      <c r="D30" s="10">
        <v>22</v>
      </c>
      <c r="E30" s="10">
        <v>13</v>
      </c>
      <c r="F30" s="11">
        <v>11</v>
      </c>
      <c r="G30" s="11">
        <v>13</v>
      </c>
      <c r="H30" s="11">
        <v>28</v>
      </c>
      <c r="I30" s="11">
        <v>31</v>
      </c>
      <c r="J30" s="11">
        <v>29</v>
      </c>
      <c r="K30" s="11">
        <v>15</v>
      </c>
      <c r="L30" s="11">
        <v>19</v>
      </c>
      <c r="M30" s="11">
        <v>72</v>
      </c>
    </row>
    <row r="31" spans="1:13" x14ac:dyDescent="0.2">
      <c r="A31" s="12" t="s">
        <v>45</v>
      </c>
      <c r="B31" s="12"/>
      <c r="C31" s="12"/>
      <c r="D31" s="12"/>
      <c r="E31" s="12"/>
      <c r="F31" s="13"/>
      <c r="G31" s="13"/>
    </row>
    <row r="32" spans="1:13" x14ac:dyDescent="0.2">
      <c r="A32" s="15"/>
      <c r="B32" s="15"/>
      <c r="C32" s="15"/>
      <c r="D32" s="15"/>
      <c r="E32" s="15"/>
      <c r="F32" s="15"/>
      <c r="G32" s="15"/>
      <c r="H32" s="15"/>
      <c r="I32" s="15"/>
    </row>
  </sheetData>
  <sheetProtection selectLockedCells="1"/>
  <mergeCells count="3">
    <mergeCell ref="A31:G31"/>
    <mergeCell ref="A1:M1"/>
    <mergeCell ref="A32:I32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明朝,標準"- 19 -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19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2023-03-15T01:49:52Z</cp:lastPrinted>
  <dcterms:created xsi:type="dcterms:W3CDTF">2010-11-26T00:48:49Z</dcterms:created>
  <dcterms:modified xsi:type="dcterms:W3CDTF">2023-03-15T01:50:52Z</dcterms:modified>
</cp:coreProperties>
</file>