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E6719025-99F2-48E4-823D-9D575D81B53B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12" sheetId="1" r:id="rId1"/>
  </sheets>
  <calcPr calcId="191029"/>
</workbook>
</file>

<file path=xl/calcChain.xml><?xml version="1.0" encoding="utf-8"?>
<calcChain xmlns="http://schemas.openxmlformats.org/spreadsheetml/2006/main">
  <c r="N33" i="1" l="1"/>
  <c r="N34" i="1"/>
  <c r="N35" i="1"/>
  <c r="N36" i="1"/>
  <c r="N32" i="1"/>
  <c r="N6" i="1" l="1"/>
  <c r="M6" i="1"/>
  <c r="L6" i="1"/>
  <c r="K6" i="1"/>
  <c r="J6" i="1"/>
  <c r="H6" i="1"/>
  <c r="G6" i="1"/>
  <c r="F6" i="1"/>
  <c r="E6" i="1"/>
  <c r="D6" i="1"/>
  <c r="I24" i="1" l="1"/>
  <c r="C24" i="1"/>
  <c r="I23" i="1"/>
  <c r="C23" i="1"/>
  <c r="I22" i="1"/>
  <c r="C22" i="1"/>
  <c r="I21" i="1"/>
  <c r="C21" i="1"/>
  <c r="I20" i="1"/>
  <c r="C20" i="1"/>
  <c r="I19" i="1"/>
  <c r="C19" i="1"/>
  <c r="B19" i="1" s="1"/>
  <c r="I18" i="1"/>
  <c r="C18" i="1"/>
  <c r="I17" i="1"/>
  <c r="C17" i="1"/>
  <c r="I16" i="1"/>
  <c r="C16" i="1"/>
  <c r="I15" i="1"/>
  <c r="C15" i="1"/>
  <c r="B15" i="1" s="1"/>
  <c r="I14" i="1"/>
  <c r="C14" i="1"/>
  <c r="I13" i="1"/>
  <c r="C13" i="1"/>
  <c r="I12" i="1"/>
  <c r="C12" i="1"/>
  <c r="I11" i="1"/>
  <c r="C11" i="1"/>
  <c r="I10" i="1"/>
  <c r="C10" i="1"/>
  <c r="I9" i="1"/>
  <c r="C9" i="1"/>
  <c r="I8" i="1"/>
  <c r="C8" i="1"/>
  <c r="I7" i="1"/>
  <c r="C7" i="1"/>
  <c r="B24" i="1" l="1"/>
  <c r="B7" i="1"/>
  <c r="C6" i="1"/>
  <c r="I6" i="1"/>
  <c r="B10" i="1"/>
  <c r="B21" i="1"/>
  <c r="B20" i="1"/>
  <c r="B14" i="1"/>
  <c r="B23" i="1"/>
  <c r="B22" i="1"/>
  <c r="B13" i="1"/>
  <c r="B18" i="1"/>
  <c r="B17" i="1"/>
  <c r="B16" i="1"/>
  <c r="B12" i="1"/>
  <c r="B11" i="1"/>
  <c r="B9" i="1"/>
  <c r="B8" i="1"/>
  <c r="B6" i="1" l="1"/>
</calcChain>
</file>

<file path=xl/sharedStrings.xml><?xml version="1.0" encoding="utf-8"?>
<sst xmlns="http://schemas.openxmlformats.org/spreadsheetml/2006/main" count="108" uniqueCount="53">
  <si>
    <t>人</t>
    <rPh sb="0" eb="1">
      <t>ヒト</t>
    </rPh>
    <phoneticPr fontId="1"/>
  </si>
  <si>
    <t>総数</t>
    <rPh sb="0" eb="2">
      <t>ソウスウ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</si>
  <si>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</si>
  <si>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</si>
  <si>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70～74歳</t>
    <rPh sb="5" eb="6">
      <t>サイ</t>
    </rPh>
    <phoneticPr fontId="1"/>
  </si>
  <si>
    <t>総　数</t>
    <rPh sb="0" eb="1">
      <t>ソウ</t>
    </rPh>
    <rPh sb="2" eb="3">
      <t>スウ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</si>
  <si>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</si>
  <si>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</si>
  <si>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</si>
  <si>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</si>
  <si>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</si>
  <si>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</si>
  <si>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</si>
  <si>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</si>
  <si>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</si>
  <si>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</si>
  <si>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65～69歳</t>
    <rPh sb="5" eb="6">
      <t>サイ</t>
    </rPh>
    <phoneticPr fontId="1"/>
  </si>
  <si>
    <t>75～79歳</t>
    <rPh sb="5" eb="6">
      <t>サイ</t>
    </rPh>
    <phoneticPr fontId="1"/>
  </si>
  <si>
    <t>80～84歳</t>
    <rPh sb="5" eb="6">
      <t>サイ</t>
    </rPh>
    <phoneticPr fontId="1"/>
  </si>
  <si>
    <t>85～89歳</t>
    <rPh sb="5" eb="6">
      <t>サイ</t>
    </rPh>
    <phoneticPr fontId="1"/>
  </si>
  <si>
    <t>90～94歳</t>
    <rPh sb="5" eb="6">
      <t>サイ</t>
    </rPh>
    <phoneticPr fontId="1"/>
  </si>
  <si>
    <t>95～99歳</t>
    <rPh sb="5" eb="6">
      <t>サイ</t>
    </rPh>
    <phoneticPr fontId="1"/>
  </si>
  <si>
    <t>区分</t>
    <rPh sb="0" eb="2">
      <t>クブン</t>
    </rPh>
    <phoneticPr fontId="1"/>
  </si>
  <si>
    <t>未婚</t>
    <rPh sb="0" eb="2">
      <t>ミコン</t>
    </rPh>
    <phoneticPr fontId="1"/>
  </si>
  <si>
    <t>有配偶</t>
    <rPh sb="0" eb="1">
      <t>ユウ</t>
    </rPh>
    <rPh sb="1" eb="3">
      <t>ハイグウ</t>
    </rPh>
    <phoneticPr fontId="1"/>
  </si>
  <si>
    <t>死別</t>
    <rPh sb="0" eb="2">
      <t>シベツ</t>
    </rPh>
    <phoneticPr fontId="1"/>
  </si>
  <si>
    <t>離別</t>
    <rPh sb="0" eb="2">
      <t>リベツ</t>
    </rPh>
    <phoneticPr fontId="1"/>
  </si>
  <si>
    <t>不詳</t>
    <rPh sb="0" eb="2">
      <t>フショウ</t>
    </rPh>
    <phoneticPr fontId="1"/>
  </si>
  <si>
    <t>-</t>
    <phoneticPr fontId="1"/>
  </si>
  <si>
    <t>年　別</t>
    <rPh sb="0" eb="1">
      <t>トシ</t>
    </rPh>
    <rPh sb="2" eb="3">
      <t>ベツ</t>
    </rPh>
    <phoneticPr fontId="1"/>
  </si>
  <si>
    <t>中　　国</t>
    <rPh sb="0" eb="1">
      <t>ナカ</t>
    </rPh>
    <rPh sb="3" eb="4">
      <t>クニ</t>
    </rPh>
    <phoneticPr fontId="1"/>
  </si>
  <si>
    <t>８．配偶関係別人口</t>
    <rPh sb="2" eb="4">
      <t>ハイグウ</t>
    </rPh>
    <rPh sb="4" eb="6">
      <t>カンケイ</t>
    </rPh>
    <rPh sb="6" eb="7">
      <t>ベツ</t>
    </rPh>
    <rPh sb="7" eb="9">
      <t>ジンコウ</t>
    </rPh>
    <phoneticPr fontId="1"/>
  </si>
  <si>
    <t>９．外国人住民の状況</t>
    <rPh sb="8" eb="10">
      <t>ジョウキョウ</t>
    </rPh>
    <phoneticPr fontId="1"/>
  </si>
  <si>
    <t>ブラジル</t>
    <phoneticPr fontId="1"/>
  </si>
  <si>
    <t>フィリピン</t>
    <phoneticPr fontId="1"/>
  </si>
  <si>
    <t>アメリカ</t>
    <phoneticPr fontId="1"/>
  </si>
  <si>
    <t>　資料：戸籍税務課（各年12月31日現在）</t>
    <rPh sb="1" eb="3">
      <t>シリョウ</t>
    </rPh>
    <rPh sb="4" eb="6">
      <t>コセキ</t>
    </rPh>
    <rPh sb="6" eb="8">
      <t>ゼイム</t>
    </rPh>
    <rPh sb="8" eb="9">
      <t>カ</t>
    </rPh>
    <rPh sb="10" eb="11">
      <t>カク</t>
    </rPh>
    <rPh sb="11" eb="12">
      <t>トシ</t>
    </rPh>
    <rPh sb="14" eb="15">
      <t>ガツ</t>
    </rPh>
    <rPh sb="17" eb="18">
      <t>ニチ</t>
    </rPh>
    <rPh sb="18" eb="20">
      <t>ゲンザイ</t>
    </rPh>
    <phoneticPr fontId="1"/>
  </si>
  <si>
    <t>韓国</t>
    <rPh sb="0" eb="2">
      <t>カンコク</t>
    </rPh>
    <phoneticPr fontId="1"/>
  </si>
  <si>
    <t>2年</t>
    <rPh sb="1" eb="2">
      <t>ネン</t>
    </rPh>
    <phoneticPr fontId="1"/>
  </si>
  <si>
    <t>モンゴル</t>
    <phoneticPr fontId="1"/>
  </si>
  <si>
    <t>ネパール</t>
    <phoneticPr fontId="1"/>
  </si>
  <si>
    <t>ベトナム</t>
    <phoneticPr fontId="1"/>
  </si>
  <si>
    <t>その他の国籍</t>
    <rPh sb="2" eb="3">
      <t>タ</t>
    </rPh>
    <rPh sb="4" eb="6">
      <t>コクセキ</t>
    </rPh>
    <phoneticPr fontId="1"/>
  </si>
  <si>
    <t>3年</t>
    <rPh sb="1" eb="2">
      <t>ネン</t>
    </rPh>
    <phoneticPr fontId="1"/>
  </si>
  <si>
    <t>100歳以上</t>
    <rPh sb="3" eb="4">
      <t>サイ</t>
    </rPh>
    <rPh sb="4" eb="6">
      <t>イジョウ</t>
    </rPh>
    <phoneticPr fontId="1"/>
  </si>
  <si>
    <t>　資料：地域政策課(国勢調査(令和2年10月1日現在))</t>
    <rPh sb="1" eb="3">
      <t>シリョウ</t>
    </rPh>
    <rPh sb="4" eb="6">
      <t>チイキ</t>
    </rPh>
    <rPh sb="6" eb="8">
      <t>セイサク</t>
    </rPh>
    <rPh sb="8" eb="9">
      <t>カ</t>
    </rPh>
    <rPh sb="10" eb="12">
      <t>コクセイ</t>
    </rPh>
    <rPh sb="12" eb="14">
      <t>チョウサ</t>
    </rPh>
    <rPh sb="15" eb="17">
      <t>レイワ</t>
    </rPh>
    <rPh sb="18" eb="19">
      <t>ネン</t>
    </rPh>
    <rPh sb="21" eb="22">
      <t>ガツ</t>
    </rPh>
    <rPh sb="23" eb="24">
      <t>ヒ</t>
    </rPh>
    <rPh sb="24" eb="26">
      <t>ゲンザイ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</si>
  <si>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</si>
  <si>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</si>
  <si>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令和</t>
    <rPh sb="0" eb="2">
      <t>レイワ</t>
    </rPh>
    <phoneticPr fontId="1"/>
  </si>
  <si>
    <t>インドネシア</t>
    <phoneticPr fontId="1"/>
  </si>
  <si>
    <t>ペルー</t>
    <phoneticPr fontId="1"/>
  </si>
  <si>
    <t>6年</t>
    <rPh sb="1" eb="2">
      <t>ネン</t>
    </rPh>
    <phoneticPr fontId="1"/>
  </si>
  <si>
    <t>ミャンマー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</si>
</sst>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4" xfId="0" applyFont="1" applyBorder="1" applyAlignment="1">
      <alignment horizontal="center" vertical="center" textRotation="255" shrinkToFit="1"/>
    </xf>
    <xf numFmtId="0" fontId="2" fillId="0" borderId="4" xfId="0" applyFont="1" applyBorder="1" applyAlignment="1">
      <alignment vertical="center" textRotation="255" shrinkToFit="1"/>
    </xf>
    <xf numFmtId="0" fontId="2" fillId="0" borderId="1" xfId="0" applyFont="1" applyBorder="1" applyAlignment="1">
      <alignment horizontal="right" vertical="center" shrinkToFit="1"/>
    </xf>
    <xf numFmtId="176" fontId="2" fillId="0" borderId="3" xfId="0" applyNumberFormat="1" applyFont="1" applyBorder="1" applyAlignment="1">
      <alignment horizontal="right" vertical="center" shrinkToFit="1"/>
    </xf>
    <xf numFmtId="176" fontId="2" fillId="2" borderId="3" xfId="0" applyNumberFormat="1" applyFont="1" applyFill="1" applyBorder="1" applyAlignment="1">
      <alignment horizontal="right" vertical="center" shrinkToFit="1"/>
    </xf>
    <xf numFmtId="177" fontId="2" fillId="2" borderId="3" xfId="0" applyNumberFormat="1" applyFont="1" applyFill="1" applyBorder="1" applyAlignment="1">
      <alignment horizontal="right" vertical="center" shrinkToFit="1"/>
    </xf>
    <xf numFmtId="0" fontId="2" fillId="0" borderId="3" xfId="0" applyFont="1" applyBorder="1" applyAlignment="1">
      <alignment horizontal="right" vertical="center" shrinkToFit="1"/>
    </xf>
    <xf numFmtId="176" fontId="2" fillId="0" borderId="3" xfId="0" applyNumberFormat="1" applyFont="1" applyFill="1" applyBorder="1" applyAlignment="1">
      <alignment horizontal="right" vertical="center" shrinkToFit="1"/>
    </xf>
    <xf numFmtId="177" fontId="2" fillId="0" borderId="3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right" vertical="center" shrinkToFit="1"/>
    </xf>
    <xf numFmtId="176" fontId="2" fillId="0" borderId="2" xfId="0" applyNumberFormat="1" applyFont="1" applyBorder="1" applyAlignment="1">
      <alignment horizontal="right" vertical="center" shrinkToFit="1"/>
    </xf>
    <xf numFmtId="0" fontId="3" fillId="0" borderId="0" xfId="0" applyFont="1" applyAlignment="1">
      <alignment vertical="center" shrinkToFit="1"/>
    </xf>
    <xf numFmtId="0" fontId="2" fillId="2" borderId="3" xfId="0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 shrinkToFit="1"/>
    </xf>
    <xf numFmtId="176" fontId="2" fillId="0" borderId="10" xfId="0" applyNumberFormat="1" applyFont="1" applyFill="1" applyBorder="1" applyAlignment="1">
      <alignment horizontal="right" vertical="center" shrinkToFit="1"/>
    </xf>
    <xf numFmtId="0" fontId="2" fillId="0" borderId="10" xfId="0" applyFont="1" applyFill="1" applyBorder="1" applyAlignment="1">
      <alignment horizontal="right" vertical="center" shrinkToFit="1"/>
    </xf>
    <xf numFmtId="0" fontId="4" fillId="0" borderId="9" xfId="0" applyFont="1" applyFill="1" applyBorder="1" applyAlignment="1">
      <alignment horizontal="right" vertical="center" shrinkToFit="1"/>
    </xf>
    <xf numFmtId="176" fontId="4" fillId="0" borderId="2" xfId="0" applyNumberFormat="1" applyFont="1" applyFill="1" applyBorder="1" applyAlignment="1">
      <alignment horizontal="right" vertical="center" shrinkToFit="1"/>
    </xf>
    <xf numFmtId="176" fontId="4" fillId="0" borderId="9" xfId="0" applyNumberFormat="1" applyFont="1" applyFill="1" applyBorder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0" fontId="2" fillId="0" borderId="0" xfId="0" applyFont="1" applyAlignment="1">
      <alignment horizontal="left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0"/>
  <sheetViews>
    <sheetView tabSelected="1" topLeftCell="A28" zoomScale="115" zoomScaleNormal="115" workbookViewId="0">
      <selection activeCell="Q32" sqref="Q32"/>
    </sheetView>
  </sheetViews>
  <sheetFormatPr defaultColWidth="9" defaultRowHeight="13.5" x14ac:dyDescent="0.15"/>
  <cols>
    <col min="1" max="1" width="8.75" style="10" customWidth="1"/>
    <col min="2" max="2" width="7.5" style="10" customWidth="1"/>
    <col min="3" max="3" width="6.875" style="10" customWidth="1"/>
    <col min="4" max="8" width="6" style="10" customWidth="1"/>
    <col min="9" max="9" width="6.875" style="10" customWidth="1"/>
    <col min="10" max="14" width="6" style="10" customWidth="1"/>
    <col min="15" max="16" width="6.5" style="10" customWidth="1"/>
    <col min="17" max="18" width="5.875" style="10" customWidth="1"/>
    <col min="19" max="16384" width="9" style="10"/>
  </cols>
  <sheetData>
    <row r="1" spans="1:14" ht="16.5" customHeight="1" x14ac:dyDescent="0.15">
      <c r="A1" s="26" t="s">
        <v>31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4" ht="16.5" customHeight="1" x14ac:dyDescent="0.15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spans="1:14" ht="16.5" customHeight="1" x14ac:dyDescent="0.15">
      <c r="A3" s="28" t="s">
        <v>22</v>
      </c>
      <c r="B3" s="30" t="s">
        <v>1</v>
      </c>
      <c r="C3" s="31" t="s">
        <v>2</v>
      </c>
      <c r="D3" s="32"/>
      <c r="E3" s="32"/>
      <c r="F3" s="32"/>
      <c r="G3" s="32"/>
      <c r="H3" s="33"/>
      <c r="I3" s="31" t="s">
        <v>3</v>
      </c>
      <c r="J3" s="32"/>
      <c r="K3" s="32"/>
      <c r="L3" s="32"/>
      <c r="M3" s="32"/>
      <c r="N3" s="33"/>
    </row>
    <row r="4" spans="1:14" ht="16.5" customHeight="1" x14ac:dyDescent="0.15">
      <c r="A4" s="29"/>
      <c r="B4" s="30"/>
      <c r="C4" s="12" t="s">
        <v>1</v>
      </c>
      <c r="D4" s="13" t="s">
        <v>23</v>
      </c>
      <c r="E4" s="13" t="s">
        <v>24</v>
      </c>
      <c r="F4" s="13" t="s">
        <v>25</v>
      </c>
      <c r="G4" s="13" t="s">
        <v>26</v>
      </c>
      <c r="H4" s="13" t="s">
        <v>27</v>
      </c>
      <c r="I4" s="13" t="s">
        <v>1</v>
      </c>
      <c r="J4" s="13" t="s">
        <v>23</v>
      </c>
      <c r="K4" s="13" t="s">
        <v>24</v>
      </c>
      <c r="L4" s="13" t="s">
        <v>25</v>
      </c>
      <c r="M4" s="13" t="s">
        <v>26</v>
      </c>
      <c r="N4" s="13" t="s">
        <v>27</v>
      </c>
    </row>
    <row r="5" spans="1:14" ht="16.5" customHeight="1" x14ac:dyDescent="0.15">
      <c r="A5" s="14"/>
      <c r="B5" s="3" t="s">
        <v>0</v>
      </c>
      <c r="C5" s="3" t="s">
        <v>0</v>
      </c>
      <c r="D5" s="3" t="s">
        <v>0</v>
      </c>
      <c r="E5" s="3" t="s">
        <v>0</v>
      </c>
      <c r="F5" s="3" t="s">
        <v>0</v>
      </c>
      <c r="G5" s="3" t="s">
        <v>0</v>
      </c>
      <c r="H5" s="3" t="s">
        <v>0</v>
      </c>
      <c r="I5" s="3" t="s">
        <v>0</v>
      </c>
      <c r="J5" s="3" t="s">
        <v>0</v>
      </c>
      <c r="K5" s="3" t="s">
        <v>0</v>
      </c>
      <c r="L5" s="3" t="s">
        <v>0</v>
      </c>
      <c r="M5" s="3" t="s">
        <v>0</v>
      </c>
      <c r="N5" s="3" t="s">
        <v>0</v>
      </c>
    </row>
    <row r="6" spans="1:14" ht="16.5" customHeight="1" x14ac:dyDescent="0.15">
      <c r="A6" s="15" t="s">
        <v>5</v>
      </c>
      <c r="B6" s="4">
        <f t="shared" ref="B6:N6" si="0">SUM(B7:B24)</f>
        <v>24569</v>
      </c>
      <c r="C6" s="4">
        <f t="shared" si="0"/>
        <v>11743</v>
      </c>
      <c r="D6" s="4">
        <f t="shared" si="0"/>
        <v>3397</v>
      </c>
      <c r="E6" s="4">
        <f t="shared" si="0"/>
        <v>7305</v>
      </c>
      <c r="F6" s="4">
        <f t="shared" si="0"/>
        <v>456</v>
      </c>
      <c r="G6" s="4">
        <f t="shared" si="0"/>
        <v>428</v>
      </c>
      <c r="H6" s="4">
        <f t="shared" si="0"/>
        <v>157</v>
      </c>
      <c r="I6" s="4">
        <f t="shared" si="0"/>
        <v>12826</v>
      </c>
      <c r="J6" s="4">
        <f t="shared" si="0"/>
        <v>2625</v>
      </c>
      <c r="K6" s="4">
        <f t="shared" si="0"/>
        <v>7379</v>
      </c>
      <c r="L6" s="4">
        <f t="shared" si="0"/>
        <v>2012</v>
      </c>
      <c r="M6" s="4">
        <f t="shared" si="0"/>
        <v>682</v>
      </c>
      <c r="N6" s="4">
        <f t="shared" si="0"/>
        <v>128</v>
      </c>
    </row>
    <row r="7" spans="1:14" ht="16.5" customHeight="1" x14ac:dyDescent="0.15">
      <c r="A7" s="7" t="s">
        <v>6</v>
      </c>
      <c r="B7" s="4">
        <f>SUM(C7,I7)</f>
        <v>1196</v>
      </c>
      <c r="C7" s="4">
        <f>SUM(D7:H7)</f>
        <v>603</v>
      </c>
      <c r="D7" s="4">
        <v>602</v>
      </c>
      <c r="E7" s="4" t="s">
        <v>28</v>
      </c>
      <c r="F7" s="4" t="s">
        <v>28</v>
      </c>
      <c r="G7" s="4" t="s">
        <v>28</v>
      </c>
      <c r="H7" s="4">
        <v>1</v>
      </c>
      <c r="I7" s="4">
        <f>SUM(J7:N7)</f>
        <v>593</v>
      </c>
      <c r="J7" s="4">
        <v>591</v>
      </c>
      <c r="K7" s="4">
        <v>2</v>
      </c>
      <c r="L7" s="4" t="s">
        <v>28</v>
      </c>
      <c r="M7" s="4" t="s">
        <v>28</v>
      </c>
      <c r="N7" s="4" t="s">
        <v>28</v>
      </c>
    </row>
    <row r="8" spans="1:14" ht="16.5" customHeight="1" x14ac:dyDescent="0.15">
      <c r="A8" s="7" t="s">
        <v>7</v>
      </c>
      <c r="B8" s="4">
        <f t="shared" ref="B8:B24" si="1">SUM(C8,I8)</f>
        <v>1104</v>
      </c>
      <c r="C8" s="4">
        <f t="shared" ref="C8:C24" si="2">SUM(D8:H8)</f>
        <v>545</v>
      </c>
      <c r="D8" s="4">
        <v>531</v>
      </c>
      <c r="E8" s="4">
        <v>12</v>
      </c>
      <c r="F8" s="4" t="s">
        <v>28</v>
      </c>
      <c r="G8" s="4">
        <v>2</v>
      </c>
      <c r="H8" s="4" t="s">
        <v>28</v>
      </c>
      <c r="I8" s="4">
        <f t="shared" ref="I8:I24" si="3">SUM(J8:N8)</f>
        <v>559</v>
      </c>
      <c r="J8" s="4">
        <v>523</v>
      </c>
      <c r="K8" s="4">
        <v>30</v>
      </c>
      <c r="L8" s="4" t="s">
        <v>28</v>
      </c>
      <c r="M8" s="4">
        <v>2</v>
      </c>
      <c r="N8" s="4">
        <v>4</v>
      </c>
    </row>
    <row r="9" spans="1:14" ht="16.5" customHeight="1" x14ac:dyDescent="0.15">
      <c r="A9" s="7" t="s">
        <v>8</v>
      </c>
      <c r="B9" s="4">
        <f t="shared" si="1"/>
        <v>819</v>
      </c>
      <c r="C9" s="4">
        <f t="shared" si="2"/>
        <v>409</v>
      </c>
      <c r="D9" s="4">
        <v>336</v>
      </c>
      <c r="E9" s="4">
        <v>69</v>
      </c>
      <c r="F9" s="4" t="s">
        <v>28</v>
      </c>
      <c r="G9" s="4" t="s">
        <v>28</v>
      </c>
      <c r="H9" s="4">
        <v>4</v>
      </c>
      <c r="I9" s="4">
        <f t="shared" si="3"/>
        <v>410</v>
      </c>
      <c r="J9" s="4">
        <v>298</v>
      </c>
      <c r="K9" s="4">
        <v>103</v>
      </c>
      <c r="L9" s="4" t="s">
        <v>28</v>
      </c>
      <c r="M9" s="4">
        <v>4</v>
      </c>
      <c r="N9" s="4">
        <v>5</v>
      </c>
    </row>
    <row r="10" spans="1:14" ht="16.5" customHeight="1" x14ac:dyDescent="0.15">
      <c r="A10" s="7" t="s">
        <v>9</v>
      </c>
      <c r="B10" s="4">
        <f t="shared" si="1"/>
        <v>1046</v>
      </c>
      <c r="C10" s="4">
        <f t="shared" si="2"/>
        <v>522</v>
      </c>
      <c r="D10" s="4">
        <v>283</v>
      </c>
      <c r="E10" s="4">
        <v>222</v>
      </c>
      <c r="F10" s="4" t="s">
        <v>28</v>
      </c>
      <c r="G10" s="4">
        <v>7</v>
      </c>
      <c r="H10" s="4">
        <v>10</v>
      </c>
      <c r="I10" s="4">
        <f t="shared" si="3"/>
        <v>524</v>
      </c>
      <c r="J10" s="4">
        <v>209</v>
      </c>
      <c r="K10" s="4">
        <v>287</v>
      </c>
      <c r="L10" s="4" t="s">
        <v>28</v>
      </c>
      <c r="M10" s="4">
        <v>21</v>
      </c>
      <c r="N10" s="4">
        <v>7</v>
      </c>
    </row>
    <row r="11" spans="1:14" ht="16.5" customHeight="1" x14ac:dyDescent="0.15">
      <c r="A11" s="7" t="s">
        <v>10</v>
      </c>
      <c r="B11" s="4">
        <f t="shared" si="1"/>
        <v>1290</v>
      </c>
      <c r="C11" s="4">
        <f t="shared" si="2"/>
        <v>637</v>
      </c>
      <c r="D11" s="4">
        <v>226</v>
      </c>
      <c r="E11" s="4">
        <v>376</v>
      </c>
      <c r="F11" s="4">
        <v>1</v>
      </c>
      <c r="G11" s="4">
        <v>21</v>
      </c>
      <c r="H11" s="4">
        <v>13</v>
      </c>
      <c r="I11" s="4">
        <f t="shared" si="3"/>
        <v>653</v>
      </c>
      <c r="J11" s="4">
        <v>159</v>
      </c>
      <c r="K11" s="4">
        <v>446</v>
      </c>
      <c r="L11" s="4">
        <v>2</v>
      </c>
      <c r="M11" s="4">
        <v>43</v>
      </c>
      <c r="N11" s="4">
        <v>3</v>
      </c>
    </row>
    <row r="12" spans="1:14" ht="16.5" customHeight="1" x14ac:dyDescent="0.15">
      <c r="A12" s="7" t="s">
        <v>11</v>
      </c>
      <c r="B12" s="4">
        <f t="shared" si="1"/>
        <v>1692</v>
      </c>
      <c r="C12" s="4">
        <f t="shared" si="2"/>
        <v>836</v>
      </c>
      <c r="D12" s="4">
        <v>284</v>
      </c>
      <c r="E12" s="4">
        <v>502</v>
      </c>
      <c r="F12" s="4">
        <v>1</v>
      </c>
      <c r="G12" s="4">
        <v>30</v>
      </c>
      <c r="H12" s="4">
        <v>19</v>
      </c>
      <c r="I12" s="4">
        <f t="shared" si="3"/>
        <v>856</v>
      </c>
      <c r="J12" s="4">
        <v>194</v>
      </c>
      <c r="K12" s="4">
        <v>584</v>
      </c>
      <c r="L12" s="4">
        <v>3</v>
      </c>
      <c r="M12" s="4">
        <v>63</v>
      </c>
      <c r="N12" s="4">
        <v>12</v>
      </c>
    </row>
    <row r="13" spans="1:14" ht="16.5" customHeight="1" x14ac:dyDescent="0.15">
      <c r="A13" s="7" t="s">
        <v>12</v>
      </c>
      <c r="B13" s="4">
        <f t="shared" si="1"/>
        <v>2063</v>
      </c>
      <c r="C13" s="4">
        <f t="shared" si="2"/>
        <v>1022</v>
      </c>
      <c r="D13" s="4">
        <v>309</v>
      </c>
      <c r="E13" s="4">
        <v>645</v>
      </c>
      <c r="F13" s="4">
        <v>5</v>
      </c>
      <c r="G13" s="4">
        <v>42</v>
      </c>
      <c r="H13" s="4">
        <v>21</v>
      </c>
      <c r="I13" s="4">
        <f t="shared" si="3"/>
        <v>1041</v>
      </c>
      <c r="J13" s="4">
        <v>187</v>
      </c>
      <c r="K13" s="4">
        <v>737</v>
      </c>
      <c r="L13" s="4">
        <v>11</v>
      </c>
      <c r="M13" s="4">
        <v>95</v>
      </c>
      <c r="N13" s="4">
        <v>11</v>
      </c>
    </row>
    <row r="14" spans="1:14" ht="16.5" customHeight="1" x14ac:dyDescent="0.15">
      <c r="A14" s="7" t="s">
        <v>13</v>
      </c>
      <c r="B14" s="4">
        <f t="shared" si="1"/>
        <v>2048</v>
      </c>
      <c r="C14" s="4">
        <f t="shared" si="2"/>
        <v>1053</v>
      </c>
      <c r="D14" s="4">
        <v>285</v>
      </c>
      <c r="E14" s="4">
        <v>686</v>
      </c>
      <c r="F14" s="4">
        <v>4</v>
      </c>
      <c r="G14" s="4">
        <v>59</v>
      </c>
      <c r="H14" s="4">
        <v>19</v>
      </c>
      <c r="I14" s="4">
        <f t="shared" si="3"/>
        <v>995</v>
      </c>
      <c r="J14" s="4">
        <v>145</v>
      </c>
      <c r="K14" s="4">
        <v>727</v>
      </c>
      <c r="L14" s="4">
        <v>21</v>
      </c>
      <c r="M14" s="4">
        <v>89</v>
      </c>
      <c r="N14" s="4">
        <v>13</v>
      </c>
    </row>
    <row r="15" spans="1:14" ht="16.5" customHeight="1" x14ac:dyDescent="0.15">
      <c r="A15" s="7" t="s">
        <v>14</v>
      </c>
      <c r="B15" s="4">
        <f t="shared" si="1"/>
        <v>1866</v>
      </c>
      <c r="C15" s="4">
        <f t="shared" si="2"/>
        <v>898</v>
      </c>
      <c r="D15" s="4">
        <v>185</v>
      </c>
      <c r="E15" s="4">
        <v>618</v>
      </c>
      <c r="F15" s="4">
        <v>13</v>
      </c>
      <c r="G15" s="4">
        <v>66</v>
      </c>
      <c r="H15" s="4">
        <v>16</v>
      </c>
      <c r="I15" s="4">
        <f t="shared" si="3"/>
        <v>968</v>
      </c>
      <c r="J15" s="4">
        <v>86</v>
      </c>
      <c r="K15" s="4">
        <v>771</v>
      </c>
      <c r="L15" s="4">
        <v>40</v>
      </c>
      <c r="M15" s="4">
        <v>62</v>
      </c>
      <c r="N15" s="4">
        <v>9</v>
      </c>
    </row>
    <row r="16" spans="1:14" ht="16.5" customHeight="1" x14ac:dyDescent="0.15">
      <c r="A16" s="7" t="s">
        <v>15</v>
      </c>
      <c r="B16" s="4">
        <f t="shared" si="1"/>
        <v>1763</v>
      </c>
      <c r="C16" s="4">
        <f t="shared" si="2"/>
        <v>887</v>
      </c>
      <c r="D16" s="4">
        <v>125</v>
      </c>
      <c r="E16" s="4">
        <v>692</v>
      </c>
      <c r="F16" s="4">
        <v>20</v>
      </c>
      <c r="G16" s="4">
        <v>38</v>
      </c>
      <c r="H16" s="4">
        <v>12</v>
      </c>
      <c r="I16" s="4">
        <f t="shared" si="3"/>
        <v>876</v>
      </c>
      <c r="J16" s="4">
        <v>62</v>
      </c>
      <c r="K16" s="4">
        <v>697</v>
      </c>
      <c r="L16" s="4">
        <v>53</v>
      </c>
      <c r="M16" s="4">
        <v>60</v>
      </c>
      <c r="N16" s="4">
        <v>4</v>
      </c>
    </row>
    <row r="17" spans="1:14" ht="16.5" customHeight="1" x14ac:dyDescent="0.15">
      <c r="A17" s="7" t="s">
        <v>16</v>
      </c>
      <c r="B17" s="4">
        <f t="shared" si="1"/>
        <v>1855</v>
      </c>
      <c r="C17" s="4">
        <f t="shared" si="2"/>
        <v>876</v>
      </c>
      <c r="D17" s="4">
        <v>95</v>
      </c>
      <c r="E17" s="4">
        <v>694</v>
      </c>
      <c r="F17" s="4">
        <v>30</v>
      </c>
      <c r="G17" s="4">
        <v>46</v>
      </c>
      <c r="H17" s="4">
        <v>11</v>
      </c>
      <c r="I17" s="4">
        <f t="shared" si="3"/>
        <v>979</v>
      </c>
      <c r="J17" s="4">
        <v>55</v>
      </c>
      <c r="K17" s="4">
        <v>744</v>
      </c>
      <c r="L17" s="4">
        <v>119</v>
      </c>
      <c r="M17" s="4">
        <v>55</v>
      </c>
      <c r="N17" s="4">
        <v>6</v>
      </c>
    </row>
    <row r="18" spans="1:14" ht="16.5" customHeight="1" x14ac:dyDescent="0.15">
      <c r="A18" s="7" t="s">
        <v>4</v>
      </c>
      <c r="B18" s="4">
        <f t="shared" si="1"/>
        <v>2506</v>
      </c>
      <c r="C18" s="4">
        <f t="shared" si="2"/>
        <v>1178</v>
      </c>
      <c r="D18" s="4">
        <v>91</v>
      </c>
      <c r="E18" s="4">
        <v>971</v>
      </c>
      <c r="F18" s="4">
        <v>55</v>
      </c>
      <c r="G18" s="4">
        <v>49</v>
      </c>
      <c r="H18" s="4">
        <v>12</v>
      </c>
      <c r="I18" s="4">
        <f t="shared" si="3"/>
        <v>1328</v>
      </c>
      <c r="J18" s="4">
        <v>45</v>
      </c>
      <c r="K18" s="4">
        <v>971</v>
      </c>
      <c r="L18" s="4">
        <v>217</v>
      </c>
      <c r="M18" s="4">
        <v>83</v>
      </c>
      <c r="N18" s="4">
        <v>12</v>
      </c>
    </row>
    <row r="19" spans="1:14" ht="16.5" customHeight="1" x14ac:dyDescent="0.15">
      <c r="A19" s="7" t="s">
        <v>17</v>
      </c>
      <c r="B19" s="4">
        <f t="shared" si="1"/>
        <v>2119</v>
      </c>
      <c r="C19" s="4">
        <f t="shared" si="2"/>
        <v>982</v>
      </c>
      <c r="D19" s="4">
        <v>28</v>
      </c>
      <c r="E19" s="4">
        <v>833</v>
      </c>
      <c r="F19" s="4">
        <v>71</v>
      </c>
      <c r="G19" s="4">
        <v>40</v>
      </c>
      <c r="H19" s="4">
        <v>10</v>
      </c>
      <c r="I19" s="4">
        <f t="shared" si="3"/>
        <v>1137</v>
      </c>
      <c r="J19" s="4">
        <v>27</v>
      </c>
      <c r="K19" s="4">
        <v>719</v>
      </c>
      <c r="L19" s="4">
        <v>341</v>
      </c>
      <c r="M19" s="4">
        <v>40</v>
      </c>
      <c r="N19" s="4">
        <v>10</v>
      </c>
    </row>
    <row r="20" spans="1:14" ht="16.5" customHeight="1" x14ac:dyDescent="0.15">
      <c r="A20" s="7" t="s">
        <v>18</v>
      </c>
      <c r="B20" s="4">
        <f t="shared" si="1"/>
        <v>1608</v>
      </c>
      <c r="C20" s="4">
        <f t="shared" si="2"/>
        <v>717</v>
      </c>
      <c r="D20" s="4">
        <v>12</v>
      </c>
      <c r="E20" s="4">
        <v>588</v>
      </c>
      <c r="F20" s="4">
        <v>93</v>
      </c>
      <c r="G20" s="4">
        <v>19</v>
      </c>
      <c r="H20" s="4">
        <v>5</v>
      </c>
      <c r="I20" s="4">
        <f t="shared" si="3"/>
        <v>891</v>
      </c>
      <c r="J20" s="4">
        <v>11</v>
      </c>
      <c r="K20" s="4">
        <v>377</v>
      </c>
      <c r="L20" s="4">
        <v>457</v>
      </c>
      <c r="M20" s="4">
        <v>32</v>
      </c>
      <c r="N20" s="4">
        <v>14</v>
      </c>
    </row>
    <row r="21" spans="1:14" ht="16.5" customHeight="1" x14ac:dyDescent="0.15">
      <c r="A21" s="7" t="s">
        <v>19</v>
      </c>
      <c r="B21" s="4">
        <f t="shared" si="1"/>
        <v>1016</v>
      </c>
      <c r="C21" s="4">
        <f t="shared" si="2"/>
        <v>404</v>
      </c>
      <c r="D21" s="4">
        <v>3</v>
      </c>
      <c r="E21" s="4">
        <v>311</v>
      </c>
      <c r="F21" s="4">
        <v>79</v>
      </c>
      <c r="G21" s="4">
        <v>7</v>
      </c>
      <c r="H21" s="4">
        <v>4</v>
      </c>
      <c r="I21" s="4">
        <f t="shared" si="3"/>
        <v>612</v>
      </c>
      <c r="J21" s="4">
        <v>23</v>
      </c>
      <c r="K21" s="4">
        <v>150</v>
      </c>
      <c r="L21" s="4">
        <v>406</v>
      </c>
      <c r="M21" s="4">
        <v>22</v>
      </c>
      <c r="N21" s="4">
        <v>11</v>
      </c>
    </row>
    <row r="22" spans="1:14" ht="16.5" customHeight="1" x14ac:dyDescent="0.15">
      <c r="A22" s="7" t="s">
        <v>20</v>
      </c>
      <c r="B22" s="4">
        <f t="shared" si="1"/>
        <v>445</v>
      </c>
      <c r="C22" s="4">
        <f t="shared" si="2"/>
        <v>144</v>
      </c>
      <c r="D22" s="4">
        <v>1</v>
      </c>
      <c r="E22" s="4">
        <v>77</v>
      </c>
      <c r="F22" s="4">
        <v>64</v>
      </c>
      <c r="G22" s="4">
        <v>2</v>
      </c>
      <c r="H22" s="4" t="s">
        <v>28</v>
      </c>
      <c r="I22" s="4">
        <f t="shared" si="3"/>
        <v>301</v>
      </c>
      <c r="J22" s="4">
        <v>7</v>
      </c>
      <c r="K22" s="4">
        <v>32</v>
      </c>
      <c r="L22" s="4">
        <v>249</v>
      </c>
      <c r="M22" s="4">
        <v>8</v>
      </c>
      <c r="N22" s="4">
        <v>5</v>
      </c>
    </row>
    <row r="23" spans="1:14" ht="16.5" customHeight="1" x14ac:dyDescent="0.15">
      <c r="A23" s="7" t="s">
        <v>21</v>
      </c>
      <c r="B23" s="4">
        <f t="shared" si="1"/>
        <v>116</v>
      </c>
      <c r="C23" s="4">
        <f t="shared" si="2"/>
        <v>26</v>
      </c>
      <c r="D23" s="4">
        <v>1</v>
      </c>
      <c r="E23" s="4">
        <v>6</v>
      </c>
      <c r="F23" s="4">
        <v>19</v>
      </c>
      <c r="G23" s="4" t="s">
        <v>28</v>
      </c>
      <c r="H23" s="4" t="s">
        <v>28</v>
      </c>
      <c r="I23" s="4">
        <f t="shared" si="3"/>
        <v>90</v>
      </c>
      <c r="J23" s="4">
        <v>3</v>
      </c>
      <c r="K23" s="4">
        <v>2</v>
      </c>
      <c r="L23" s="4">
        <v>83</v>
      </c>
      <c r="M23" s="4">
        <v>2</v>
      </c>
      <c r="N23" s="4" t="s">
        <v>28</v>
      </c>
    </row>
    <row r="24" spans="1:14" ht="16.5" customHeight="1" x14ac:dyDescent="0.15">
      <c r="A24" s="16" t="s">
        <v>44</v>
      </c>
      <c r="B24" s="4">
        <f t="shared" si="1"/>
        <v>17</v>
      </c>
      <c r="C24" s="4">
        <f t="shared" si="2"/>
        <v>4</v>
      </c>
      <c r="D24" s="4" t="s">
        <v>28</v>
      </c>
      <c r="E24" s="4">
        <v>3</v>
      </c>
      <c r="F24" s="4">
        <v>1</v>
      </c>
      <c r="G24" s="4" t="s">
        <v>28</v>
      </c>
      <c r="H24" s="4" t="s">
        <v>28</v>
      </c>
      <c r="I24" s="17">
        <f t="shared" si="3"/>
        <v>13</v>
      </c>
      <c r="J24" s="4" t="s">
        <v>28</v>
      </c>
      <c r="K24" s="4" t="s">
        <v>28</v>
      </c>
      <c r="L24" s="17">
        <v>10</v>
      </c>
      <c r="M24" s="17">
        <v>1</v>
      </c>
      <c r="N24" s="17">
        <v>2</v>
      </c>
    </row>
    <row r="25" spans="1:14" x14ac:dyDescent="0.15">
      <c r="A25" s="34" t="s">
        <v>45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</row>
    <row r="28" spans="1:14" ht="15" customHeight="1" x14ac:dyDescent="0.15">
      <c r="A28" s="26" t="s">
        <v>32</v>
      </c>
      <c r="B28" s="26"/>
      <c r="C28" s="26"/>
      <c r="D28" s="26"/>
      <c r="E28" s="18"/>
      <c r="F28" s="18"/>
    </row>
    <row r="30" spans="1:14" ht="82.5" x14ac:dyDescent="0.15">
      <c r="A30" s="13" t="s">
        <v>29</v>
      </c>
      <c r="B30" s="1" t="s">
        <v>5</v>
      </c>
      <c r="C30" s="1" t="s">
        <v>39</v>
      </c>
      <c r="D30" s="2" t="s">
        <v>30</v>
      </c>
      <c r="E30" s="1" t="s">
        <v>34</v>
      </c>
      <c r="F30" s="2" t="s">
        <v>40</v>
      </c>
      <c r="G30" s="1" t="s">
        <v>33</v>
      </c>
      <c r="H30" s="1" t="s">
        <v>41</v>
      </c>
      <c r="I30" s="2" t="s">
        <v>37</v>
      </c>
      <c r="J30" s="1" t="s">
        <v>35</v>
      </c>
      <c r="K30" s="1" t="s">
        <v>49</v>
      </c>
      <c r="L30" s="1" t="s">
        <v>50</v>
      </c>
      <c r="M30" s="1" t="s">
        <v>52</v>
      </c>
      <c r="N30" s="1" t="s">
        <v>42</v>
      </c>
    </row>
    <row r="31" spans="1:14" ht="22.5" customHeight="1" x14ac:dyDescent="0.15">
      <c r="A31" s="14" t="s">
        <v>48</v>
      </c>
      <c r="B31" s="3" t="s">
        <v>0</v>
      </c>
      <c r="C31" s="3" t="s">
        <v>0</v>
      </c>
      <c r="D31" s="3" t="s">
        <v>0</v>
      </c>
      <c r="E31" s="3" t="s">
        <v>0</v>
      </c>
      <c r="F31" s="3" t="s">
        <v>0</v>
      </c>
      <c r="G31" s="3" t="s">
        <v>0</v>
      </c>
      <c r="H31" s="3" t="s">
        <v>0</v>
      </c>
      <c r="I31" s="3" t="s">
        <v>0</v>
      </c>
      <c r="J31" s="3" t="s">
        <v>0</v>
      </c>
      <c r="K31" s="3" t="s">
        <v>0</v>
      </c>
      <c r="L31" s="3" t="s">
        <v>0</v>
      </c>
      <c r="M31" s="3" t="s">
        <v>0</v>
      </c>
      <c r="N31" s="3" t="s">
        <v>0</v>
      </c>
    </row>
    <row r="32" spans="1:14" ht="22.5" customHeight="1" x14ac:dyDescent="0.15">
      <c r="A32" s="19" t="s">
        <v>38</v>
      </c>
      <c r="B32" s="5">
        <v>244</v>
      </c>
      <c r="C32" s="5">
        <v>51</v>
      </c>
      <c r="D32" s="5">
        <v>29</v>
      </c>
      <c r="E32" s="5">
        <v>26</v>
      </c>
      <c r="F32" s="6">
        <v>18</v>
      </c>
      <c r="G32" s="5">
        <v>23</v>
      </c>
      <c r="H32" s="5">
        <v>19</v>
      </c>
      <c r="I32" s="6">
        <v>15</v>
      </c>
      <c r="J32" s="5">
        <v>10</v>
      </c>
      <c r="K32" s="4">
        <v>5</v>
      </c>
      <c r="L32" s="4">
        <v>8</v>
      </c>
      <c r="M32" s="4">
        <v>2</v>
      </c>
      <c r="N32" s="4">
        <f>B32-(SUM(C32:M32))</f>
        <v>38</v>
      </c>
    </row>
    <row r="33" spans="1:14" ht="22.5" customHeight="1" x14ac:dyDescent="0.15">
      <c r="A33" s="19" t="s">
        <v>43</v>
      </c>
      <c r="B33" s="5">
        <v>212</v>
      </c>
      <c r="C33" s="5">
        <v>23</v>
      </c>
      <c r="D33" s="5">
        <v>28</v>
      </c>
      <c r="E33" s="5">
        <v>15</v>
      </c>
      <c r="F33" s="6">
        <v>20</v>
      </c>
      <c r="G33" s="5">
        <v>28</v>
      </c>
      <c r="H33" s="5">
        <v>10</v>
      </c>
      <c r="I33" s="6">
        <v>26</v>
      </c>
      <c r="J33" s="5">
        <v>12</v>
      </c>
      <c r="K33" s="4">
        <v>2</v>
      </c>
      <c r="L33" s="4">
        <v>8</v>
      </c>
      <c r="M33" s="4">
        <v>2</v>
      </c>
      <c r="N33" s="4">
        <f t="shared" ref="N33:N36" si="4">B33-(SUM(C33:M33))</f>
        <v>38</v>
      </c>
    </row>
    <row r="34" spans="1:14" ht="22.5" customHeight="1" x14ac:dyDescent="0.15">
      <c r="A34" s="7" t="s">
        <v>46</v>
      </c>
      <c r="B34" s="8">
        <v>249</v>
      </c>
      <c r="C34" s="8">
        <v>36</v>
      </c>
      <c r="D34" s="8">
        <v>28</v>
      </c>
      <c r="E34" s="9">
        <v>27</v>
      </c>
      <c r="F34" s="8">
        <v>26</v>
      </c>
      <c r="G34" s="8">
        <v>23</v>
      </c>
      <c r="H34" s="8">
        <v>18</v>
      </c>
      <c r="I34" s="8">
        <v>14</v>
      </c>
      <c r="J34" s="9">
        <v>9</v>
      </c>
      <c r="K34" s="8">
        <v>17</v>
      </c>
      <c r="L34" s="8">
        <v>8</v>
      </c>
      <c r="M34" s="4">
        <v>7</v>
      </c>
      <c r="N34" s="4">
        <f t="shared" si="4"/>
        <v>36</v>
      </c>
    </row>
    <row r="35" spans="1:14" ht="22.5" customHeight="1" x14ac:dyDescent="0.15">
      <c r="A35" s="22" t="s">
        <v>47</v>
      </c>
      <c r="B35" s="21">
        <v>270</v>
      </c>
      <c r="C35" s="21">
        <v>34</v>
      </c>
      <c r="D35" s="21">
        <v>34</v>
      </c>
      <c r="E35" s="21">
        <v>28</v>
      </c>
      <c r="F35" s="21">
        <v>27</v>
      </c>
      <c r="G35" s="21">
        <v>22</v>
      </c>
      <c r="H35" s="21">
        <v>19</v>
      </c>
      <c r="I35" s="21">
        <v>15</v>
      </c>
      <c r="J35" s="21">
        <v>8</v>
      </c>
      <c r="K35" s="21">
        <v>28</v>
      </c>
      <c r="L35" s="21">
        <v>8</v>
      </c>
      <c r="M35" s="4">
        <v>8</v>
      </c>
      <c r="N35" s="4">
        <f t="shared" si="4"/>
        <v>39</v>
      </c>
    </row>
    <row r="36" spans="1:14" ht="22.5" customHeight="1" x14ac:dyDescent="0.15">
      <c r="A36" s="23" t="s">
        <v>51</v>
      </c>
      <c r="B36" s="24">
        <v>318</v>
      </c>
      <c r="C36" s="25">
        <v>33</v>
      </c>
      <c r="D36" s="24">
        <v>37</v>
      </c>
      <c r="E36" s="25">
        <v>33</v>
      </c>
      <c r="F36" s="25">
        <v>27</v>
      </c>
      <c r="G36" s="25">
        <v>20</v>
      </c>
      <c r="H36" s="25">
        <v>33</v>
      </c>
      <c r="I36" s="25">
        <v>17</v>
      </c>
      <c r="J36" s="25">
        <v>11</v>
      </c>
      <c r="K36" s="24">
        <v>46</v>
      </c>
      <c r="L36" s="24">
        <v>8</v>
      </c>
      <c r="M36" s="17">
        <v>11</v>
      </c>
      <c r="N36" s="17">
        <f t="shared" si="4"/>
        <v>42</v>
      </c>
    </row>
    <row r="37" spans="1:14" x14ac:dyDescent="0.15">
      <c r="A37" s="27" t="s">
        <v>36</v>
      </c>
      <c r="B37" s="27"/>
      <c r="C37" s="27"/>
      <c r="D37" s="27"/>
      <c r="E37" s="27"/>
      <c r="F37" s="27"/>
    </row>
    <row r="40" spans="1:14" x14ac:dyDescent="0.15">
      <c r="J40" s="20"/>
    </row>
  </sheetData>
  <mergeCells count="8">
    <mergeCell ref="A28:D28"/>
    <mergeCell ref="A37:F37"/>
    <mergeCell ref="A1:K1"/>
    <mergeCell ref="A3:A4"/>
    <mergeCell ref="B3:B4"/>
    <mergeCell ref="C3:H3"/>
    <mergeCell ref="A25:L25"/>
    <mergeCell ref="I3:N3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明朝,標準"- 12 -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12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2024-03-01T08:08:39Z</cp:lastPrinted>
  <dcterms:created xsi:type="dcterms:W3CDTF">2010-11-26T00:48:49Z</dcterms:created>
  <dcterms:modified xsi:type="dcterms:W3CDTF">2025-02-06T00:53:00Z</dcterms:modified>
</cp:coreProperties>
</file>