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4年度\96.統計書\1.R4作成\★R4入力様式（回答反映中）\"/>
    </mc:Choice>
  </mc:AlternateContent>
  <xr:revisionPtr revIDLastSave="0" documentId="13_ncr:1_{45B5C47F-62FA-4141-8A8C-9188FB6E9519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18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1" i="1" l="1"/>
  <c r="B8" i="1" l="1"/>
  <c r="B28" i="1"/>
  <c r="B29" i="1"/>
  <c r="G6" i="1"/>
  <c r="F6" i="1"/>
  <c r="E6" i="1"/>
  <c r="D6" i="1"/>
  <c r="C6" i="1"/>
  <c r="G29" i="1"/>
  <c r="F29" i="1"/>
  <c r="E29" i="1"/>
  <c r="D29" i="1"/>
  <c r="C29" i="1"/>
  <c r="H10" i="1"/>
  <c r="C10" i="1"/>
  <c r="D10" i="1"/>
  <c r="E10" i="1"/>
  <c r="F10" i="1"/>
  <c r="G10" i="1"/>
  <c r="H14" i="1"/>
  <c r="G14" i="1"/>
  <c r="E14" i="1"/>
  <c r="D14" i="1"/>
  <c r="C14" i="1"/>
  <c r="B26" i="1"/>
  <c r="B19" i="1"/>
  <c r="B11" i="1"/>
  <c r="B10" i="1" s="1"/>
  <c r="B7" i="1"/>
  <c r="B6" i="1" s="1"/>
  <c r="F14" i="1"/>
  <c r="H5" i="1" l="1"/>
  <c r="C5" i="1"/>
  <c r="D5" i="1"/>
  <c r="G5" i="1"/>
  <c r="F5" i="1"/>
  <c r="E5" i="1"/>
  <c r="B14" i="1" l="1"/>
  <c r="B5" i="1" s="1"/>
</calcChain>
</file>

<file path=xl/sharedStrings.xml><?xml version="1.0" encoding="utf-8"?>
<sst xmlns="http://schemas.openxmlformats.org/spreadsheetml/2006/main" count="85" uniqueCount="41">
  <si>
    <t>人</t>
    <rPh sb="0" eb="1">
      <t>ヒト</t>
    </rPh>
    <phoneticPr fontId="1"/>
  </si>
  <si>
    <t>総数</t>
    <rPh sb="0" eb="2">
      <t>ソウスウ</t>
    </rPh>
    <phoneticPr fontId="1"/>
  </si>
  <si>
    <t>人</t>
    <rPh sb="0" eb="1">
      <t>ヒト</t>
    </rPh>
    <phoneticPr fontId="1"/>
  </si>
  <si>
    <t>区　分</t>
    <rPh sb="0" eb="1">
      <t>ク</t>
    </rPh>
    <rPh sb="2" eb="3">
      <t>フン</t>
    </rPh>
    <phoneticPr fontId="1"/>
  </si>
  <si>
    <t>雇用者</t>
    <rPh sb="0" eb="3">
      <t>コヨウシャ</t>
    </rPh>
    <phoneticPr fontId="1"/>
  </si>
  <si>
    <t>役員</t>
    <rPh sb="0" eb="2">
      <t>ヤクイン</t>
    </rPh>
    <phoneticPr fontId="1"/>
  </si>
  <si>
    <t>雇人の　ある業主</t>
    <rPh sb="0" eb="1">
      <t>ヤトイ</t>
    </rPh>
    <rPh sb="1" eb="2">
      <t>ニン</t>
    </rPh>
    <rPh sb="6" eb="8">
      <t>ギョウシュ</t>
    </rPh>
    <phoneticPr fontId="1"/>
  </si>
  <si>
    <t>雇人の　ない業主</t>
    <rPh sb="0" eb="1">
      <t>ヤトイ</t>
    </rPh>
    <rPh sb="1" eb="2">
      <t>ニン</t>
    </rPh>
    <rPh sb="6" eb="8">
      <t>ギョウシュ</t>
    </rPh>
    <phoneticPr fontId="1"/>
  </si>
  <si>
    <t>家族　従業者</t>
    <rPh sb="0" eb="2">
      <t>カゾク</t>
    </rPh>
    <rPh sb="3" eb="6">
      <t>ジュウギョウシャ</t>
    </rPh>
    <phoneticPr fontId="1"/>
  </si>
  <si>
    <t>家庭　内職者</t>
    <rPh sb="0" eb="2">
      <t>カテイ</t>
    </rPh>
    <rPh sb="3" eb="4">
      <t>ナイ</t>
    </rPh>
    <rPh sb="4" eb="5">
      <t>ショク</t>
    </rPh>
    <rPh sb="5" eb="6">
      <t>シャ</t>
    </rPh>
    <phoneticPr fontId="1"/>
  </si>
  <si>
    <t>第一次産業</t>
    <rPh sb="0" eb="1">
      <t>ダイ</t>
    </rPh>
    <rPh sb="1" eb="3">
      <t>１ジ</t>
    </rPh>
    <rPh sb="3" eb="5">
      <t>サンギョウ</t>
    </rPh>
    <phoneticPr fontId="1"/>
  </si>
  <si>
    <t>第二次産業</t>
    <rPh sb="0" eb="1">
      <t>ダイ</t>
    </rPh>
    <rPh sb="1" eb="3">
      <t>２ジ</t>
    </rPh>
    <rPh sb="3" eb="5">
      <t>サンギョウ</t>
    </rPh>
    <phoneticPr fontId="1"/>
  </si>
  <si>
    <t>第三次産業</t>
    <rPh sb="0" eb="1">
      <t>ダイ</t>
    </rPh>
    <rPh sb="1" eb="3">
      <t>３ジ</t>
    </rPh>
    <rPh sb="3" eb="5">
      <t>サンギョウ</t>
    </rPh>
    <phoneticPr fontId="1"/>
  </si>
  <si>
    <t>　Ｏ教育・学習支援業</t>
    <rPh sb="2" eb="4">
      <t>キョウイク</t>
    </rPh>
    <rPh sb="5" eb="7">
      <t>ガクシュウ</t>
    </rPh>
    <rPh sb="7" eb="9">
      <t>シエン</t>
    </rPh>
    <rPh sb="9" eb="10">
      <t>ギョウ</t>
    </rPh>
    <phoneticPr fontId="1"/>
  </si>
  <si>
    <t>その他</t>
    <rPh sb="2" eb="3">
      <t>タ</t>
    </rPh>
    <phoneticPr fontId="1"/>
  </si>
  <si>
    <t>　Ａ農業、林業</t>
    <rPh sb="2" eb="4">
      <t>ノウギョウ</t>
    </rPh>
    <rPh sb="5" eb="7">
      <t>リンギョウ</t>
    </rPh>
    <phoneticPr fontId="1"/>
  </si>
  <si>
    <t>　Ｂ漁業</t>
    <rPh sb="2" eb="4">
      <t>ギョギョウ</t>
    </rPh>
    <phoneticPr fontId="1"/>
  </si>
  <si>
    <t>　Ｃ鉱業、採石業、砂利採取業</t>
    <rPh sb="2" eb="4">
      <t>コウギョウ</t>
    </rPh>
    <rPh sb="5" eb="7">
      <t>サイセキ</t>
    </rPh>
    <rPh sb="7" eb="8">
      <t>ギョウ</t>
    </rPh>
    <rPh sb="9" eb="11">
      <t>ジャリ</t>
    </rPh>
    <rPh sb="11" eb="13">
      <t>サイシュ</t>
    </rPh>
    <rPh sb="13" eb="14">
      <t>ギョウ</t>
    </rPh>
    <phoneticPr fontId="1"/>
  </si>
  <si>
    <t>　Ｄ建設業</t>
    <rPh sb="2" eb="5">
      <t>ケンセツギョウ</t>
    </rPh>
    <phoneticPr fontId="1"/>
  </si>
  <si>
    <t>　Ｅ製造業</t>
    <rPh sb="2" eb="5">
      <t>セイゾウギョウ</t>
    </rPh>
    <phoneticPr fontId="1"/>
  </si>
  <si>
    <t>　Ｆ電気・ガス・熱供給・水道業</t>
    <rPh sb="2" eb="4">
      <t>デンキ</t>
    </rPh>
    <rPh sb="8" eb="9">
      <t>ネツ</t>
    </rPh>
    <rPh sb="9" eb="11">
      <t>キョウキュウ</t>
    </rPh>
    <rPh sb="12" eb="15">
      <t>スイドウギョウ</t>
    </rPh>
    <phoneticPr fontId="1"/>
  </si>
  <si>
    <t>　Ｇ情報通信業</t>
    <rPh sb="2" eb="4">
      <t>ジョウホウ</t>
    </rPh>
    <rPh sb="4" eb="7">
      <t>ツウシンギョウ</t>
    </rPh>
    <phoneticPr fontId="1"/>
  </si>
  <si>
    <t>　Ｋ不動産業、物品賃貸業</t>
    <rPh sb="2" eb="5">
      <t>フドウサン</t>
    </rPh>
    <rPh sb="5" eb="6">
      <t>ギョウ</t>
    </rPh>
    <rPh sb="7" eb="9">
      <t>ブッピン</t>
    </rPh>
    <rPh sb="9" eb="12">
      <t>チンタイギョウ</t>
    </rPh>
    <phoneticPr fontId="1"/>
  </si>
  <si>
    <t>　Ｌ学術研究、専門・技術サービス業</t>
    <rPh sb="2" eb="4">
      <t>ガクジュツ</t>
    </rPh>
    <rPh sb="4" eb="6">
      <t>ケンキュウ</t>
    </rPh>
    <rPh sb="7" eb="9">
      <t>センモン</t>
    </rPh>
    <rPh sb="10" eb="12">
      <t>ギジュツ</t>
    </rPh>
    <rPh sb="16" eb="17">
      <t>ギョウ</t>
    </rPh>
    <phoneticPr fontId="1"/>
  </si>
  <si>
    <t>　Ｍ宿泊業、飲食サービス業</t>
    <rPh sb="2" eb="4">
      <t>シュクハク</t>
    </rPh>
    <rPh sb="4" eb="5">
      <t>ギョウ</t>
    </rPh>
    <rPh sb="6" eb="8">
      <t>インショク</t>
    </rPh>
    <rPh sb="12" eb="13">
      <t>ギョウ</t>
    </rPh>
    <phoneticPr fontId="1"/>
  </si>
  <si>
    <t>　Ｎ生活関連サービス業、娯楽業</t>
    <rPh sb="2" eb="4">
      <t>セイカツ</t>
    </rPh>
    <rPh sb="4" eb="6">
      <t>カンレン</t>
    </rPh>
    <rPh sb="10" eb="11">
      <t>ギョウ</t>
    </rPh>
    <rPh sb="12" eb="15">
      <t>ゴラクギョウ</t>
    </rPh>
    <phoneticPr fontId="1"/>
  </si>
  <si>
    <t>　Ｐ医療・福祉</t>
    <rPh sb="2" eb="4">
      <t>イリョウ</t>
    </rPh>
    <rPh sb="5" eb="7">
      <t>フクシ</t>
    </rPh>
    <phoneticPr fontId="1"/>
  </si>
  <si>
    <t>　Ｑ複合サービス業</t>
    <rPh sb="2" eb="4">
      <t>フクゴウ</t>
    </rPh>
    <rPh sb="8" eb="9">
      <t>ギョウ</t>
    </rPh>
    <phoneticPr fontId="1"/>
  </si>
  <si>
    <t>　Ｒサービス業(他に分類されないもの)</t>
    <rPh sb="6" eb="7">
      <t>ギョウ</t>
    </rPh>
    <rPh sb="8" eb="9">
      <t>タ</t>
    </rPh>
    <rPh sb="10" eb="12">
      <t>ブンルイ</t>
    </rPh>
    <phoneticPr fontId="1"/>
  </si>
  <si>
    <t>　Ｓ公務(他に分類されるものを除く)</t>
    <rPh sb="2" eb="4">
      <t>コウム</t>
    </rPh>
    <rPh sb="5" eb="6">
      <t>タ</t>
    </rPh>
    <rPh sb="7" eb="9">
      <t>ブンルイ</t>
    </rPh>
    <rPh sb="15" eb="16">
      <t>ノゾ</t>
    </rPh>
    <phoneticPr fontId="1"/>
  </si>
  <si>
    <t>　Ｔ分類不能の産業</t>
    <rPh sb="2" eb="4">
      <t>ブンルイ</t>
    </rPh>
    <rPh sb="4" eb="6">
      <t>フノウ</t>
    </rPh>
    <rPh sb="7" eb="9">
      <t>サンギョウ</t>
    </rPh>
    <phoneticPr fontId="1"/>
  </si>
  <si>
    <t>　　　　うち農業</t>
    <rPh sb="6" eb="8">
      <t>ノウギョウ</t>
    </rPh>
    <phoneticPr fontId="1"/>
  </si>
  <si>
    <t>　Ｉ卸売業、小売業</t>
    <rPh sb="2" eb="4">
      <t>オロシウリ</t>
    </rPh>
    <rPh sb="4" eb="5">
      <t>ギョウ</t>
    </rPh>
    <rPh sb="6" eb="9">
      <t>コウリギョウ</t>
    </rPh>
    <phoneticPr fontId="1"/>
  </si>
  <si>
    <t>　Ｊ金融業、保険業</t>
    <rPh sb="2" eb="4">
      <t>キンユウ</t>
    </rPh>
    <rPh sb="4" eb="5">
      <t>ギョウ</t>
    </rPh>
    <rPh sb="6" eb="9">
      <t>ホケンギョウ</t>
    </rPh>
    <phoneticPr fontId="1"/>
  </si>
  <si>
    <t>総　数</t>
    <rPh sb="0" eb="1">
      <t>ソウ</t>
    </rPh>
    <rPh sb="2" eb="3">
      <t>スウ</t>
    </rPh>
    <phoneticPr fontId="1"/>
  </si>
  <si>
    <t>16．産業大分類別・従業上の地位別就業者数(15歳以上)</t>
    <rPh sb="3" eb="5">
      <t>サンギョウ</t>
    </rPh>
    <rPh sb="5" eb="8">
      <t>ダイブンルイ</t>
    </rPh>
    <rPh sb="8" eb="9">
      <t>ベツ</t>
    </rPh>
    <rPh sb="10" eb="12">
      <t>ジュウギョウ</t>
    </rPh>
    <rPh sb="17" eb="20">
      <t>シュウギョウシャ</t>
    </rPh>
    <rPh sb="20" eb="21">
      <t>スウ</t>
    </rPh>
    <phoneticPr fontId="1"/>
  </si>
  <si>
    <t>-</t>
    <phoneticPr fontId="1"/>
  </si>
  <si>
    <t>　(注)従業上の地位「不詳」を含む</t>
    <rPh sb="2" eb="3">
      <t>チュウ</t>
    </rPh>
    <rPh sb="4" eb="6">
      <t>ジュウギョウ</t>
    </rPh>
    <rPh sb="6" eb="7">
      <t>ジョウ</t>
    </rPh>
    <rPh sb="8" eb="10">
      <t>チイ</t>
    </rPh>
    <rPh sb="11" eb="13">
      <t>フショウ</t>
    </rPh>
    <rPh sb="15" eb="16">
      <t>フク</t>
    </rPh>
    <phoneticPr fontId="1"/>
  </si>
  <si>
    <t>-</t>
    <phoneticPr fontId="1"/>
  </si>
  <si>
    <t>　Ｈ運輸業、郵便業</t>
    <rPh sb="2" eb="5">
      <t>ウンユギョウ</t>
    </rPh>
    <phoneticPr fontId="1"/>
  </si>
  <si>
    <t>　資料：地域政策課(国勢調査(令和2年10月1日現在))</t>
    <rPh sb="1" eb="3">
      <t>シリョウ</t>
    </rPh>
    <rPh sb="4" eb="6">
      <t>チイキ</t>
    </rPh>
    <rPh sb="6" eb="8">
      <t>セイサク</t>
    </rPh>
    <rPh sb="8" eb="9">
      <t>カ</t>
    </rPh>
    <rPh sb="10" eb="12">
      <t>コクセイ</t>
    </rPh>
    <rPh sb="12" eb="14">
      <t>チョウサ</t>
    </rPh>
    <rPh sb="15" eb="17">
      <t>レイワ</t>
    </rPh>
    <rPh sb="18" eb="19">
      <t>ネン</t>
    </rPh>
    <rPh sb="21" eb="22">
      <t>ガツ</t>
    </rPh>
    <rPh sb="23" eb="24">
      <t>ヒ</t>
    </rPh>
    <rPh sb="24" eb="26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</si>
</sst>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right" vertical="center" shrinkToFit="1"/>
    </xf>
    <xf numFmtId="0" fontId="4" fillId="0" borderId="2" xfId="0" applyFont="1" applyBorder="1" applyAlignment="1">
      <alignment horizontal="center" vertical="center" wrapText="1" shrinkToFit="1"/>
    </xf>
    <xf numFmtId="176" fontId="3" fillId="0" borderId="1" xfId="0" applyNumberFormat="1" applyFont="1" applyBorder="1" applyAlignment="1">
      <alignment horizontal="right" vertical="center" shrinkToFit="1"/>
    </xf>
    <xf numFmtId="176" fontId="3" fillId="0" borderId="4" xfId="0" applyNumberFormat="1" applyFont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shrinkToFit="1"/>
    </xf>
    <xf numFmtId="0" fontId="3" fillId="2" borderId="1" xfId="0" applyFont="1" applyFill="1" applyBorder="1" applyAlignment="1">
      <alignment horizontal="left" vertical="center" shrinkToFit="1"/>
    </xf>
    <xf numFmtId="176" fontId="3" fillId="2" borderId="1" xfId="0" applyNumberFormat="1" applyFont="1" applyFill="1" applyBorder="1" applyAlignment="1">
      <alignment horizontal="right" vertical="center" shrinkToFit="1"/>
    </xf>
    <xf numFmtId="0" fontId="3" fillId="2" borderId="0" xfId="0" applyFont="1" applyFill="1" applyAlignment="1">
      <alignment horizontal="center" vertical="center" shrinkToFit="1"/>
    </xf>
    <xf numFmtId="0" fontId="5" fillId="0" borderId="0" xfId="0" applyFont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workbookViewId="0">
      <selection activeCell="A31" sqref="A31:G31"/>
    </sheetView>
  </sheetViews>
  <sheetFormatPr defaultColWidth="9" defaultRowHeight="13.2" x14ac:dyDescent="0.2"/>
  <cols>
    <col min="1" max="1" width="38.77734375" style="1" customWidth="1"/>
    <col min="2" max="3" width="7.88671875" style="1" customWidth="1"/>
    <col min="4" max="8" width="7.44140625" style="1" customWidth="1"/>
    <col min="9" max="16384" width="9" style="1"/>
  </cols>
  <sheetData>
    <row r="1" spans="1:8" ht="15" customHeight="1" x14ac:dyDescent="0.2">
      <c r="A1" s="13" t="s">
        <v>35</v>
      </c>
      <c r="B1" s="13"/>
      <c r="C1" s="13"/>
      <c r="D1" s="13"/>
      <c r="E1" s="13"/>
    </row>
    <row r="3" spans="1:8" ht="30" customHeight="1" x14ac:dyDescent="0.2">
      <c r="A3" s="3" t="s">
        <v>3</v>
      </c>
      <c r="B3" s="3" t="s">
        <v>1</v>
      </c>
      <c r="C3" s="3" t="s">
        <v>4</v>
      </c>
      <c r="D3" s="3" t="s">
        <v>5</v>
      </c>
      <c r="E3" s="6" t="s">
        <v>6</v>
      </c>
      <c r="F3" s="6" t="s">
        <v>7</v>
      </c>
      <c r="G3" s="4" t="s">
        <v>8</v>
      </c>
      <c r="H3" s="4" t="s">
        <v>9</v>
      </c>
    </row>
    <row r="4" spans="1:8" ht="18.75" customHeight="1" x14ac:dyDescent="0.2">
      <c r="A4" s="2"/>
      <c r="B4" s="5" t="s">
        <v>2</v>
      </c>
      <c r="C4" s="5" t="s">
        <v>0</v>
      </c>
      <c r="D4" s="5" t="s">
        <v>0</v>
      </c>
      <c r="E4" s="5" t="s">
        <v>0</v>
      </c>
      <c r="F4" s="5" t="s">
        <v>0</v>
      </c>
      <c r="G4" s="5" t="s">
        <v>0</v>
      </c>
      <c r="H4" s="5" t="s">
        <v>0</v>
      </c>
    </row>
    <row r="5" spans="1:8" ht="22.5" customHeight="1" x14ac:dyDescent="0.2">
      <c r="A5" s="2" t="s">
        <v>34</v>
      </c>
      <c r="B5" s="7">
        <f>SUM(B6,B10,B14,B30)</f>
        <v>12349</v>
      </c>
      <c r="C5" s="7">
        <f t="shared" ref="C5:H5" si="0">SUM(C6,C10,C14,C30)</f>
        <v>10374</v>
      </c>
      <c r="D5" s="7">
        <f t="shared" si="0"/>
        <v>630</v>
      </c>
      <c r="E5" s="7">
        <f t="shared" si="0"/>
        <v>190</v>
      </c>
      <c r="F5" s="7">
        <f t="shared" si="0"/>
        <v>793</v>
      </c>
      <c r="G5" s="7">
        <f t="shared" si="0"/>
        <v>218</v>
      </c>
      <c r="H5" s="7">
        <f t="shared" si="0"/>
        <v>9</v>
      </c>
    </row>
    <row r="6" spans="1:8" s="12" customFormat="1" ht="22.5" customHeight="1" x14ac:dyDescent="0.2">
      <c r="A6" s="10" t="s">
        <v>10</v>
      </c>
      <c r="B6" s="11">
        <f t="shared" ref="B6:G6" si="1">SUM(B9,B7)</f>
        <v>203</v>
      </c>
      <c r="C6" s="11">
        <f t="shared" si="1"/>
        <v>61</v>
      </c>
      <c r="D6" s="11">
        <f t="shared" si="1"/>
        <v>7</v>
      </c>
      <c r="E6" s="11">
        <f t="shared" si="1"/>
        <v>7</v>
      </c>
      <c r="F6" s="11">
        <f t="shared" si="1"/>
        <v>90</v>
      </c>
      <c r="G6" s="11">
        <f t="shared" si="1"/>
        <v>38</v>
      </c>
      <c r="H6" s="11" t="s">
        <v>36</v>
      </c>
    </row>
    <row r="7" spans="1:8" s="12" customFormat="1" ht="22.5" customHeight="1" x14ac:dyDescent="0.2">
      <c r="A7" s="10" t="s">
        <v>15</v>
      </c>
      <c r="B7" s="11">
        <f>SUM(C7:H7)</f>
        <v>194</v>
      </c>
      <c r="C7" s="11">
        <v>54</v>
      </c>
      <c r="D7" s="11">
        <v>6</v>
      </c>
      <c r="E7" s="11">
        <v>7</v>
      </c>
      <c r="F7" s="11">
        <v>89</v>
      </c>
      <c r="G7" s="11">
        <v>38</v>
      </c>
      <c r="H7" s="11" t="s">
        <v>36</v>
      </c>
    </row>
    <row r="8" spans="1:8" s="12" customFormat="1" ht="22.5" customHeight="1" x14ac:dyDescent="0.2">
      <c r="A8" s="10" t="s">
        <v>31</v>
      </c>
      <c r="B8" s="11">
        <f>SUM(C8:H8)</f>
        <v>190</v>
      </c>
      <c r="C8" s="11">
        <v>51</v>
      </c>
      <c r="D8" s="11">
        <v>5</v>
      </c>
      <c r="E8" s="11">
        <v>7</v>
      </c>
      <c r="F8" s="11">
        <v>89</v>
      </c>
      <c r="G8" s="11">
        <v>38</v>
      </c>
      <c r="H8" s="11" t="s">
        <v>36</v>
      </c>
    </row>
    <row r="9" spans="1:8" s="12" customFormat="1" ht="22.5" customHeight="1" x14ac:dyDescent="0.2">
      <c r="A9" s="10" t="s">
        <v>16</v>
      </c>
      <c r="B9" s="11">
        <v>9</v>
      </c>
      <c r="C9" s="11">
        <v>7</v>
      </c>
      <c r="D9" s="11">
        <v>1</v>
      </c>
      <c r="E9" s="11" t="s">
        <v>38</v>
      </c>
      <c r="F9" s="11">
        <v>1</v>
      </c>
      <c r="G9" s="11" t="s">
        <v>38</v>
      </c>
      <c r="H9" s="11" t="s">
        <v>36</v>
      </c>
    </row>
    <row r="10" spans="1:8" s="12" customFormat="1" ht="22.5" customHeight="1" x14ac:dyDescent="0.2">
      <c r="A10" s="10" t="s">
        <v>11</v>
      </c>
      <c r="B10" s="11">
        <f>SUM(B11:B13)</f>
        <v>2481</v>
      </c>
      <c r="C10" s="11">
        <f t="shared" ref="C10:H10" si="2">SUM(C11:C13)</f>
        <v>2113</v>
      </c>
      <c r="D10" s="11">
        <f t="shared" si="2"/>
        <v>187</v>
      </c>
      <c r="E10" s="11">
        <f t="shared" si="2"/>
        <v>24</v>
      </c>
      <c r="F10" s="11">
        <f t="shared" si="2"/>
        <v>113</v>
      </c>
      <c r="G10" s="11">
        <f t="shared" si="2"/>
        <v>25</v>
      </c>
      <c r="H10" s="11">
        <f t="shared" si="2"/>
        <v>8</v>
      </c>
    </row>
    <row r="11" spans="1:8" s="12" customFormat="1" ht="22.5" customHeight="1" x14ac:dyDescent="0.2">
      <c r="A11" s="10" t="s">
        <v>17</v>
      </c>
      <c r="B11" s="11">
        <f>SUM(C11:H11)</f>
        <v>1</v>
      </c>
      <c r="C11" s="11">
        <v>1</v>
      </c>
      <c r="D11" s="11" t="s">
        <v>38</v>
      </c>
      <c r="E11" s="11" t="s">
        <v>36</v>
      </c>
      <c r="F11" s="11" t="s">
        <v>36</v>
      </c>
      <c r="G11" s="11" t="s">
        <v>36</v>
      </c>
      <c r="H11" s="11" t="s">
        <v>36</v>
      </c>
    </row>
    <row r="12" spans="1:8" s="12" customFormat="1" ht="22.5" customHeight="1" x14ac:dyDescent="0.2">
      <c r="A12" s="10" t="s">
        <v>18</v>
      </c>
      <c r="B12" s="11">
        <v>603</v>
      </c>
      <c r="C12" s="11">
        <v>400</v>
      </c>
      <c r="D12" s="11">
        <v>85</v>
      </c>
      <c r="E12" s="11">
        <v>20</v>
      </c>
      <c r="F12" s="11">
        <v>75</v>
      </c>
      <c r="G12" s="11">
        <v>20</v>
      </c>
      <c r="H12" s="11" t="s">
        <v>36</v>
      </c>
    </row>
    <row r="13" spans="1:8" s="12" customFormat="1" ht="22.5" customHeight="1" x14ac:dyDescent="0.2">
      <c r="A13" s="10" t="s">
        <v>19</v>
      </c>
      <c r="B13" s="11">
        <v>1877</v>
      </c>
      <c r="C13" s="11">
        <v>1712</v>
      </c>
      <c r="D13" s="11">
        <v>102</v>
      </c>
      <c r="E13" s="11">
        <v>4</v>
      </c>
      <c r="F13" s="11">
        <v>38</v>
      </c>
      <c r="G13" s="11">
        <v>5</v>
      </c>
      <c r="H13" s="11">
        <v>8</v>
      </c>
    </row>
    <row r="14" spans="1:8" s="12" customFormat="1" ht="22.5" customHeight="1" x14ac:dyDescent="0.2">
      <c r="A14" s="10" t="s">
        <v>12</v>
      </c>
      <c r="B14" s="11">
        <f>SUM(B15:B28)</f>
        <v>9404</v>
      </c>
      <c r="C14" s="11">
        <f t="shared" ref="C14:H14" si="3">SUM(C15:C28)</f>
        <v>8059</v>
      </c>
      <c r="D14" s="11">
        <f t="shared" si="3"/>
        <v>430</v>
      </c>
      <c r="E14" s="11">
        <f t="shared" si="3"/>
        <v>157</v>
      </c>
      <c r="F14" s="11">
        <f t="shared" si="3"/>
        <v>567</v>
      </c>
      <c r="G14" s="11">
        <f t="shared" si="3"/>
        <v>149</v>
      </c>
      <c r="H14" s="11">
        <f t="shared" si="3"/>
        <v>1</v>
      </c>
    </row>
    <row r="15" spans="1:8" ht="22.5" customHeight="1" x14ac:dyDescent="0.2">
      <c r="A15" s="2" t="s">
        <v>20</v>
      </c>
      <c r="B15" s="7">
        <v>66</v>
      </c>
      <c r="C15" s="7">
        <v>65</v>
      </c>
      <c r="D15" s="7" t="s">
        <v>38</v>
      </c>
      <c r="E15" s="7" t="s">
        <v>36</v>
      </c>
      <c r="F15" s="7" t="s">
        <v>36</v>
      </c>
      <c r="G15" s="7" t="s">
        <v>36</v>
      </c>
      <c r="H15" s="7" t="s">
        <v>36</v>
      </c>
    </row>
    <row r="16" spans="1:8" ht="22.5" customHeight="1" x14ac:dyDescent="0.2">
      <c r="A16" s="2" t="s">
        <v>21</v>
      </c>
      <c r="B16" s="7">
        <v>566</v>
      </c>
      <c r="C16" s="7">
        <v>502</v>
      </c>
      <c r="D16" s="7">
        <v>31</v>
      </c>
      <c r="E16" s="7">
        <v>1</v>
      </c>
      <c r="F16" s="7">
        <v>28</v>
      </c>
      <c r="G16" s="7">
        <v>1</v>
      </c>
      <c r="H16" s="7" t="s">
        <v>36</v>
      </c>
    </row>
    <row r="17" spans="1:8" ht="22.5" customHeight="1" x14ac:dyDescent="0.2">
      <c r="A17" s="9" t="s">
        <v>39</v>
      </c>
      <c r="B17" s="7">
        <v>687</v>
      </c>
      <c r="C17" s="7">
        <v>658</v>
      </c>
      <c r="D17" s="7">
        <v>11</v>
      </c>
      <c r="E17" s="7">
        <v>2</v>
      </c>
      <c r="F17" s="7">
        <v>14</v>
      </c>
      <c r="G17" s="7" t="s">
        <v>36</v>
      </c>
      <c r="H17" s="7" t="s">
        <v>36</v>
      </c>
    </row>
    <row r="18" spans="1:8" ht="22.5" customHeight="1" x14ac:dyDescent="0.2">
      <c r="A18" s="2" t="s">
        <v>32</v>
      </c>
      <c r="B18" s="7">
        <v>1994</v>
      </c>
      <c r="C18" s="7">
        <v>1722</v>
      </c>
      <c r="D18" s="7">
        <v>118</v>
      </c>
      <c r="E18" s="7">
        <v>25</v>
      </c>
      <c r="F18" s="7">
        <v>78</v>
      </c>
      <c r="G18" s="7">
        <v>39</v>
      </c>
      <c r="H18" s="7" t="s">
        <v>36</v>
      </c>
    </row>
    <row r="19" spans="1:8" ht="22.5" customHeight="1" x14ac:dyDescent="0.2">
      <c r="A19" s="2" t="s">
        <v>33</v>
      </c>
      <c r="B19" s="7">
        <f>SUM(C19:H19)</f>
        <v>256</v>
      </c>
      <c r="C19" s="7">
        <v>234</v>
      </c>
      <c r="D19" s="7">
        <v>12</v>
      </c>
      <c r="E19" s="7" t="s">
        <v>38</v>
      </c>
      <c r="F19" s="7">
        <v>10</v>
      </c>
      <c r="G19" s="7" t="s">
        <v>36</v>
      </c>
      <c r="H19" s="7" t="s">
        <v>36</v>
      </c>
    </row>
    <row r="20" spans="1:8" ht="22.5" customHeight="1" x14ac:dyDescent="0.2">
      <c r="A20" s="2" t="s">
        <v>22</v>
      </c>
      <c r="B20" s="7">
        <v>298</v>
      </c>
      <c r="C20" s="7">
        <v>192</v>
      </c>
      <c r="D20" s="7">
        <v>53</v>
      </c>
      <c r="E20" s="7">
        <v>7</v>
      </c>
      <c r="F20" s="7">
        <v>38</v>
      </c>
      <c r="G20" s="7">
        <v>7</v>
      </c>
      <c r="H20" s="7" t="s">
        <v>36</v>
      </c>
    </row>
    <row r="21" spans="1:8" ht="22.5" customHeight="1" x14ac:dyDescent="0.2">
      <c r="A21" s="2" t="s">
        <v>23</v>
      </c>
      <c r="B21" s="7">
        <f>SUM(C21:H21)</f>
        <v>577</v>
      </c>
      <c r="C21" s="7">
        <v>353</v>
      </c>
      <c r="D21" s="7">
        <v>56</v>
      </c>
      <c r="E21" s="7">
        <v>26</v>
      </c>
      <c r="F21" s="7">
        <v>119</v>
      </c>
      <c r="G21" s="7">
        <v>23</v>
      </c>
      <c r="H21" s="7" t="s">
        <v>36</v>
      </c>
    </row>
    <row r="22" spans="1:8" ht="22.5" customHeight="1" x14ac:dyDescent="0.2">
      <c r="A22" s="2" t="s">
        <v>24</v>
      </c>
      <c r="B22" s="7">
        <v>624</v>
      </c>
      <c r="C22" s="7">
        <v>532</v>
      </c>
      <c r="D22" s="7">
        <v>15</v>
      </c>
      <c r="E22" s="7">
        <v>20</v>
      </c>
      <c r="F22" s="7">
        <v>35</v>
      </c>
      <c r="G22" s="7">
        <v>20</v>
      </c>
      <c r="H22" s="7" t="s">
        <v>36</v>
      </c>
    </row>
    <row r="23" spans="1:8" ht="22.5" customHeight="1" x14ac:dyDescent="0.2">
      <c r="A23" s="2" t="s">
        <v>25</v>
      </c>
      <c r="B23" s="7">
        <v>488</v>
      </c>
      <c r="C23" s="7">
        <v>332</v>
      </c>
      <c r="D23" s="7">
        <v>27</v>
      </c>
      <c r="E23" s="7">
        <v>24</v>
      </c>
      <c r="F23" s="7">
        <v>78</v>
      </c>
      <c r="G23" s="7">
        <v>26</v>
      </c>
      <c r="H23" s="7" t="s">
        <v>36</v>
      </c>
    </row>
    <row r="24" spans="1:8" ht="22.5" customHeight="1" x14ac:dyDescent="0.2">
      <c r="A24" s="2" t="s">
        <v>13</v>
      </c>
      <c r="B24" s="7">
        <v>778</v>
      </c>
      <c r="C24" s="7">
        <v>690</v>
      </c>
      <c r="D24" s="7">
        <v>18</v>
      </c>
      <c r="E24" s="7">
        <v>15</v>
      </c>
      <c r="F24" s="7">
        <v>51</v>
      </c>
      <c r="G24" s="7">
        <v>3</v>
      </c>
      <c r="H24" s="7" t="s">
        <v>36</v>
      </c>
    </row>
    <row r="25" spans="1:8" ht="22.5" customHeight="1" x14ac:dyDescent="0.2">
      <c r="A25" s="2" t="s">
        <v>26</v>
      </c>
      <c r="B25" s="7">
        <v>1691</v>
      </c>
      <c r="C25" s="7">
        <v>1548</v>
      </c>
      <c r="D25" s="7">
        <v>40</v>
      </c>
      <c r="E25" s="7">
        <v>29</v>
      </c>
      <c r="F25" s="7">
        <v>36</v>
      </c>
      <c r="G25" s="7">
        <v>25</v>
      </c>
      <c r="H25" s="7" t="s">
        <v>36</v>
      </c>
    </row>
    <row r="26" spans="1:8" ht="22.5" customHeight="1" x14ac:dyDescent="0.2">
      <c r="A26" s="2" t="s">
        <v>27</v>
      </c>
      <c r="B26" s="7">
        <f>SUM(C26:H26)</f>
        <v>74</v>
      </c>
      <c r="C26" s="7">
        <v>72</v>
      </c>
      <c r="D26" s="7">
        <v>2</v>
      </c>
      <c r="E26" s="7" t="s">
        <v>36</v>
      </c>
      <c r="F26" s="7" t="s">
        <v>36</v>
      </c>
      <c r="G26" s="7" t="s">
        <v>36</v>
      </c>
      <c r="H26" s="7" t="s">
        <v>36</v>
      </c>
    </row>
    <row r="27" spans="1:8" ht="22.5" customHeight="1" x14ac:dyDescent="0.2">
      <c r="A27" s="2" t="s">
        <v>28</v>
      </c>
      <c r="B27" s="7">
        <v>862</v>
      </c>
      <c r="C27" s="7">
        <v>716</v>
      </c>
      <c r="D27" s="7">
        <v>47</v>
      </c>
      <c r="E27" s="7">
        <v>8</v>
      </c>
      <c r="F27" s="7">
        <v>80</v>
      </c>
      <c r="G27" s="7">
        <v>5</v>
      </c>
      <c r="H27" s="7">
        <v>1</v>
      </c>
    </row>
    <row r="28" spans="1:8" ht="22.5" customHeight="1" x14ac:dyDescent="0.2">
      <c r="A28" s="2" t="s">
        <v>29</v>
      </c>
      <c r="B28" s="7">
        <f>SUM(C28:H28)</f>
        <v>443</v>
      </c>
      <c r="C28" s="7">
        <v>443</v>
      </c>
      <c r="D28" s="7" t="s">
        <v>36</v>
      </c>
      <c r="E28" s="7" t="s">
        <v>36</v>
      </c>
      <c r="F28" s="7" t="s">
        <v>36</v>
      </c>
      <c r="G28" s="7" t="s">
        <v>36</v>
      </c>
      <c r="H28" s="7" t="s">
        <v>36</v>
      </c>
    </row>
    <row r="29" spans="1:8" ht="22.5" customHeight="1" x14ac:dyDescent="0.2">
      <c r="A29" s="2" t="s">
        <v>14</v>
      </c>
      <c r="B29" s="7">
        <f t="shared" ref="B29:G29" si="4">SUM(B30)</f>
        <v>261</v>
      </c>
      <c r="C29" s="7">
        <f t="shared" si="4"/>
        <v>141</v>
      </c>
      <c r="D29" s="7">
        <f t="shared" si="4"/>
        <v>6</v>
      </c>
      <c r="E29" s="7">
        <f t="shared" si="4"/>
        <v>2</v>
      </c>
      <c r="F29" s="7">
        <f t="shared" si="4"/>
        <v>23</v>
      </c>
      <c r="G29" s="7">
        <f t="shared" si="4"/>
        <v>6</v>
      </c>
      <c r="H29" s="7" t="s">
        <v>36</v>
      </c>
    </row>
    <row r="30" spans="1:8" ht="22.5" customHeight="1" x14ac:dyDescent="0.2">
      <c r="A30" s="2" t="s">
        <v>30</v>
      </c>
      <c r="B30" s="7">
        <v>261</v>
      </c>
      <c r="C30" s="7">
        <v>141</v>
      </c>
      <c r="D30" s="7">
        <v>6</v>
      </c>
      <c r="E30" s="7">
        <v>2</v>
      </c>
      <c r="F30" s="8">
        <v>23</v>
      </c>
      <c r="G30" s="8">
        <v>6</v>
      </c>
      <c r="H30" s="8" t="s">
        <v>36</v>
      </c>
    </row>
    <row r="31" spans="1:8" x14ac:dyDescent="0.2">
      <c r="A31" s="14" t="s">
        <v>40</v>
      </c>
      <c r="B31" s="14"/>
      <c r="C31" s="14"/>
      <c r="D31" s="14"/>
      <c r="E31" s="14"/>
      <c r="F31" s="15"/>
      <c r="G31" s="15"/>
    </row>
    <row r="32" spans="1:8" x14ac:dyDescent="0.2">
      <c r="A32" s="16" t="s">
        <v>37</v>
      </c>
      <c r="B32" s="16"/>
      <c r="C32" s="16"/>
      <c r="D32" s="16"/>
      <c r="E32" s="16"/>
      <c r="F32" s="16"/>
    </row>
    <row r="33" spans="1:6" x14ac:dyDescent="0.2">
      <c r="A33" s="17"/>
      <c r="B33" s="17"/>
      <c r="C33" s="17"/>
      <c r="D33" s="17"/>
      <c r="E33" s="17"/>
      <c r="F33" s="17"/>
    </row>
  </sheetData>
  <mergeCells count="4">
    <mergeCell ref="A1:E1"/>
    <mergeCell ref="A31:G31"/>
    <mergeCell ref="A32:F32"/>
    <mergeCell ref="A33:F33"/>
  </mergeCells>
  <phoneticPr fontId="1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明朝,標準"- 18 -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18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2023-03-08T01:03:28Z</cp:lastPrinted>
  <dcterms:created xsi:type="dcterms:W3CDTF">2010-11-26T00:48:49Z</dcterms:created>
  <dcterms:modified xsi:type="dcterms:W3CDTF">2023-03-08T01:03:31Z</dcterms:modified>
</cp:coreProperties>
</file>