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B74C362E-282E-43E4-9F49-C99048220F0E}" xr6:coauthVersionLast="45" xr6:coauthVersionMax="45" xr10:uidLastSave="{00000000-0000-0000-0000-000000000000}"/>
  <bookViews>
    <workbookView xWindow="-120" yWindow="-120" windowWidth="20730" windowHeight="11310" xr2:uid="{00000000-000D-0000-FFFF-FFFF00000000}"/>
  </bookViews>
  <sheets>
    <sheet name="79" sheetId="1" r:id="rId1"/>
  </sheets>
  <definedNames>
    <definedName name="_xlnm.Print_Area" localSheetId="0">'79'!$A$1:$L$42</definedName>
  </definedNames>
  <calcPr calcId="191029"/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6" i="1"/>
  <c r="L38" i="1"/>
  <c r="K38" i="1"/>
  <c r="G38" i="1"/>
  <c r="J38" i="1" s="1"/>
  <c r="D38" i="1"/>
  <c r="L37" i="1" l="1"/>
  <c r="K37" i="1"/>
  <c r="G37" i="1"/>
  <c r="D37" i="1"/>
  <c r="L36" i="1"/>
  <c r="K36" i="1"/>
  <c r="G36" i="1"/>
  <c r="D36" i="1"/>
  <c r="H14" i="1"/>
  <c r="G14" i="1"/>
  <c r="F14" i="1"/>
  <c r="J37" i="1" l="1"/>
  <c r="J36" i="1"/>
  <c r="L35" i="1"/>
  <c r="K35" i="1"/>
  <c r="L34" i="1"/>
  <c r="K34" i="1"/>
  <c r="L33" i="1"/>
  <c r="K33" i="1"/>
  <c r="L32" i="1" l="1"/>
  <c r="K32" i="1"/>
  <c r="J32" i="1"/>
  <c r="L31" i="1" l="1"/>
  <c r="K31" i="1"/>
  <c r="G31" i="1"/>
  <c r="D31" i="1"/>
  <c r="L29" i="1"/>
  <c r="K29" i="1"/>
  <c r="G29" i="1"/>
  <c r="D29" i="1"/>
  <c r="L22" i="1"/>
  <c r="L23" i="1"/>
  <c r="L24" i="1"/>
  <c r="K22" i="1"/>
  <c r="K23" i="1"/>
  <c r="K24" i="1"/>
  <c r="G22" i="1"/>
  <c r="G23" i="1"/>
  <c r="G24" i="1"/>
  <c r="D22" i="1"/>
  <c r="D23" i="1"/>
  <c r="D24" i="1"/>
  <c r="L21" i="1"/>
  <c r="K21" i="1"/>
  <c r="G21" i="1"/>
  <c r="D21" i="1"/>
  <c r="L28" i="1"/>
  <c r="K28" i="1"/>
  <c r="G28" i="1"/>
  <c r="D28" i="1"/>
  <c r="L27" i="1"/>
  <c r="K27" i="1"/>
  <c r="G27" i="1"/>
  <c r="D27" i="1"/>
  <c r="L26" i="1"/>
  <c r="K26" i="1"/>
  <c r="G26" i="1"/>
  <c r="D26" i="1"/>
  <c r="L25" i="1"/>
  <c r="K25" i="1"/>
  <c r="G25" i="1"/>
  <c r="D25" i="1"/>
  <c r="G20" i="1"/>
  <c r="D20" i="1"/>
  <c r="L20" i="1"/>
  <c r="K20" i="1"/>
  <c r="J22" i="1" l="1"/>
  <c r="J31" i="1"/>
  <c r="J27" i="1"/>
  <c r="J28" i="1"/>
  <c r="J23" i="1"/>
  <c r="J29" i="1"/>
  <c r="J26" i="1"/>
  <c r="J24" i="1"/>
  <c r="J20" i="1"/>
  <c r="J25" i="1"/>
  <c r="J21" i="1"/>
</calcChain>
</file>

<file path=xl/sharedStrings.xml><?xml version="1.0" encoding="utf-8"?>
<sst xmlns="http://schemas.openxmlformats.org/spreadsheetml/2006/main" count="91" uniqueCount="63">
  <si>
    <t>１．投票区別登録者数</t>
    <rPh sb="2" eb="4">
      <t>トウヒョウ</t>
    </rPh>
    <rPh sb="4" eb="6">
      <t>クベツ</t>
    </rPh>
    <rPh sb="6" eb="8">
      <t>トウロク</t>
    </rPh>
    <rPh sb="8" eb="9">
      <t>シャ</t>
    </rPh>
    <rPh sb="9" eb="10">
      <t>スウ</t>
    </rPh>
    <phoneticPr fontId="1"/>
  </si>
  <si>
    <t>区　分</t>
    <rPh sb="0" eb="1">
      <t>ク</t>
    </rPh>
    <rPh sb="2" eb="3">
      <t>フン</t>
    </rPh>
    <phoneticPr fontId="1"/>
  </si>
  <si>
    <t>第1投票区</t>
    <rPh sb="0" eb="1">
      <t>ダイ</t>
    </rPh>
    <rPh sb="2" eb="4">
      <t>トウヒョウ</t>
    </rPh>
    <rPh sb="4" eb="5">
      <t>ク</t>
    </rPh>
    <phoneticPr fontId="1"/>
  </si>
  <si>
    <t>第2投票区</t>
    <rPh sb="0" eb="1">
      <t>ダイ</t>
    </rPh>
    <rPh sb="2" eb="4">
      <t>トウヒョウ</t>
    </rPh>
    <rPh sb="4" eb="5">
      <t>ク</t>
    </rPh>
    <phoneticPr fontId="1"/>
  </si>
  <si>
    <t>第3投票区</t>
    <rPh sb="0" eb="1">
      <t>ダイ</t>
    </rPh>
    <rPh sb="2" eb="4">
      <t>トウヒョウ</t>
    </rPh>
    <rPh sb="4" eb="5">
      <t>ク</t>
    </rPh>
    <phoneticPr fontId="1"/>
  </si>
  <si>
    <t>第4投票区</t>
    <rPh sb="0" eb="1">
      <t>ダイ</t>
    </rPh>
    <rPh sb="2" eb="4">
      <t>トウヒョウ</t>
    </rPh>
    <rPh sb="4" eb="5">
      <t>ク</t>
    </rPh>
    <phoneticPr fontId="1"/>
  </si>
  <si>
    <t>第5投票区</t>
    <rPh sb="0" eb="1">
      <t>ダイ</t>
    </rPh>
    <rPh sb="2" eb="4">
      <t>トウヒョウ</t>
    </rPh>
    <rPh sb="4" eb="5">
      <t>ク</t>
    </rPh>
    <phoneticPr fontId="1"/>
  </si>
  <si>
    <t>第6投票区</t>
    <rPh sb="0" eb="1">
      <t>ダイ</t>
    </rPh>
    <rPh sb="2" eb="4">
      <t>トウヒョウ</t>
    </rPh>
    <rPh sb="4" eb="5">
      <t>ク</t>
    </rPh>
    <phoneticPr fontId="1"/>
  </si>
  <si>
    <t>第7投票区</t>
    <rPh sb="0" eb="1">
      <t>ダイ</t>
    </rPh>
    <rPh sb="2" eb="4">
      <t>トウヒョウ</t>
    </rPh>
    <rPh sb="4" eb="5">
      <t>ク</t>
    </rPh>
    <phoneticPr fontId="1"/>
  </si>
  <si>
    <t>第8投票区</t>
    <rPh sb="0" eb="1">
      <t>ダイ</t>
    </rPh>
    <rPh sb="2" eb="4">
      <t>トウヒョウ</t>
    </rPh>
    <rPh sb="4" eb="5">
      <t>ク</t>
    </rPh>
    <phoneticPr fontId="1"/>
  </si>
  <si>
    <t>投票所</t>
    <rPh sb="0" eb="2">
      <t>トウヒョウ</t>
    </rPh>
    <rPh sb="2" eb="3">
      <t>ジョ</t>
    </rPh>
    <phoneticPr fontId="1"/>
  </si>
  <si>
    <t>二宮中学校体育館</t>
    <rPh sb="0" eb="2">
      <t>ニ</t>
    </rPh>
    <rPh sb="2" eb="5">
      <t>チュウガッコウ</t>
    </rPh>
    <rPh sb="5" eb="8">
      <t>タイイクカン</t>
    </rPh>
    <phoneticPr fontId="1"/>
  </si>
  <si>
    <t>町立体育館</t>
    <rPh sb="0" eb="2">
      <t>チョウリツ</t>
    </rPh>
    <rPh sb="2" eb="5">
      <t>タイイクカン</t>
    </rPh>
    <phoneticPr fontId="1"/>
  </si>
  <si>
    <t>山西防災ｺﾐｭﾆﾃｨｰｾﾝﾀｰ</t>
    <rPh sb="0" eb="2">
      <t>ヤ</t>
    </rPh>
    <rPh sb="2" eb="4">
      <t>ボウサイ</t>
    </rPh>
    <phoneticPr fontId="1"/>
  </si>
  <si>
    <t>一色小学校体育館</t>
    <rPh sb="0" eb="2">
      <t>イ</t>
    </rPh>
    <rPh sb="2" eb="5">
      <t>ショウガッコウ</t>
    </rPh>
    <rPh sb="5" eb="8">
      <t>タイイクカン</t>
    </rPh>
    <phoneticPr fontId="1"/>
  </si>
  <si>
    <t>百合が丘児童館</t>
    <rPh sb="0" eb="4">
      <t>ユ</t>
    </rPh>
    <rPh sb="4" eb="7">
      <t>ジドウカン</t>
    </rPh>
    <phoneticPr fontId="1"/>
  </si>
  <si>
    <t>中里防災ｺﾐｭﾆﾃｨｰｾﾝﾀｰ</t>
    <rPh sb="0" eb="2">
      <t>ナ</t>
    </rPh>
    <rPh sb="2" eb="4">
      <t>ボウサイ</t>
    </rPh>
    <phoneticPr fontId="1"/>
  </si>
  <si>
    <t>富士見が丘児童館</t>
    <rPh sb="0" eb="5">
      <t>フ</t>
    </rPh>
    <rPh sb="5" eb="8">
      <t>ジドウカン</t>
    </rPh>
    <phoneticPr fontId="1"/>
  </si>
  <si>
    <t>女</t>
    <rPh sb="0" eb="1">
      <t>ジョ</t>
    </rPh>
    <phoneticPr fontId="1"/>
  </si>
  <si>
    <t>総　数</t>
    <rPh sb="0" eb="1">
      <t>ソウ</t>
    </rPh>
    <rPh sb="2" eb="3">
      <t>スウ</t>
    </rPh>
    <phoneticPr fontId="1"/>
  </si>
  <si>
    <t>選挙種別</t>
    <rPh sb="0" eb="2">
      <t>センキョ</t>
    </rPh>
    <rPh sb="2" eb="4">
      <t>シュベツ</t>
    </rPh>
    <phoneticPr fontId="1"/>
  </si>
  <si>
    <t>執行年月日</t>
    <rPh sb="0" eb="2">
      <t>シッコウ</t>
    </rPh>
    <rPh sb="2" eb="5">
      <t>ネンガッピ</t>
    </rPh>
    <phoneticPr fontId="1"/>
  </si>
  <si>
    <t>総数</t>
    <rPh sb="0" eb="2">
      <t>ソウスウ</t>
    </rPh>
    <phoneticPr fontId="1"/>
  </si>
  <si>
    <t>男</t>
    <rPh sb="0" eb="1">
      <t>オ</t>
    </rPh>
    <phoneticPr fontId="1"/>
  </si>
  <si>
    <t>衆議院議員選挙</t>
    <rPh sb="0" eb="3">
      <t>シュウギイン</t>
    </rPh>
    <rPh sb="3" eb="5">
      <t>ギイン</t>
    </rPh>
    <rPh sb="5" eb="7">
      <t>センキョ</t>
    </rPh>
    <phoneticPr fontId="1"/>
  </si>
  <si>
    <t>参議院議員選挙</t>
    <rPh sb="0" eb="3">
      <t>サンギイン</t>
    </rPh>
    <rPh sb="3" eb="5">
      <t>ギイン</t>
    </rPh>
    <rPh sb="5" eb="7">
      <t>センキョ</t>
    </rPh>
    <phoneticPr fontId="1"/>
  </si>
  <si>
    <t>町長選挙</t>
    <rPh sb="0" eb="2">
      <t>チョウチョウ</t>
    </rPh>
    <rPh sb="2" eb="4">
      <t>センキョ</t>
    </rPh>
    <phoneticPr fontId="1"/>
  </si>
  <si>
    <t>県知事選挙</t>
    <rPh sb="0" eb="3">
      <t>ケンチジ</t>
    </rPh>
    <rPh sb="3" eb="5">
      <t>センキョ</t>
    </rPh>
    <phoneticPr fontId="1"/>
  </si>
  <si>
    <t>県議会議員選挙</t>
    <rPh sb="0" eb="3">
      <t>ケンギカイ</t>
    </rPh>
    <rPh sb="3" eb="5">
      <t>ギイン</t>
    </rPh>
    <rPh sb="5" eb="7">
      <t>センキョ</t>
    </rPh>
    <phoneticPr fontId="1"/>
  </si>
  <si>
    <t>２．選挙の状況</t>
    <rPh sb="2" eb="4">
      <t>センキョ</t>
    </rPh>
    <rPh sb="5" eb="7">
      <t>ジョウキョウ</t>
    </rPh>
    <phoneticPr fontId="1"/>
  </si>
  <si>
    <t>-</t>
  </si>
  <si>
    <t>町議会議員選挙</t>
  </si>
  <si>
    <t>11）選挙・議会・行政</t>
    <rPh sb="3" eb="5">
      <t>センキョ</t>
    </rPh>
    <rPh sb="6" eb="8">
      <t>ギカイ</t>
    </rPh>
    <rPh sb="9" eb="11">
      <t>ギョウセイ</t>
    </rPh>
    <phoneticPr fontId="1"/>
  </si>
  <si>
    <t>平成27年4月12日</t>
    <rPh sb="0" eb="2">
      <t>ヘ</t>
    </rPh>
    <rPh sb="4" eb="5">
      <t>ネン</t>
    </rPh>
    <rPh sb="6" eb="7">
      <t>ガツ</t>
    </rPh>
    <rPh sb="9" eb="10">
      <t>ヒ</t>
    </rPh>
    <phoneticPr fontId="1"/>
  </si>
  <si>
    <t>平成28年7月10日</t>
    <rPh sb="0" eb="2">
      <t>ヘイセイ</t>
    </rPh>
    <rPh sb="4" eb="5">
      <t>ネン</t>
    </rPh>
    <rPh sb="6" eb="7">
      <t>ガツ</t>
    </rPh>
    <rPh sb="9" eb="10">
      <t>ニチ</t>
    </rPh>
    <phoneticPr fontId="1"/>
  </si>
  <si>
    <t>平成29年10月22日</t>
    <rPh sb="0" eb="2">
      <t>ヘイセイ</t>
    </rPh>
    <rPh sb="4" eb="5">
      <t>ネン</t>
    </rPh>
    <rPh sb="7" eb="8">
      <t>ガツ</t>
    </rPh>
    <rPh sb="10" eb="11">
      <t>ニチ</t>
    </rPh>
    <phoneticPr fontId="1"/>
  </si>
  <si>
    <t>平成26年11月16日</t>
    <rPh sb="0" eb="2">
      <t>ヘイセイ</t>
    </rPh>
    <rPh sb="4" eb="5">
      <t>ネン</t>
    </rPh>
    <rPh sb="7" eb="8">
      <t>ガツ</t>
    </rPh>
    <rPh sb="10" eb="11">
      <t>ニチ</t>
    </rPh>
    <phoneticPr fontId="1"/>
  </si>
  <si>
    <t>平成26年11月16日</t>
    <phoneticPr fontId="1"/>
  </si>
  <si>
    <t>平成26年12月14日</t>
    <rPh sb="0" eb="2">
      <t>ヘイセイ</t>
    </rPh>
    <rPh sb="4" eb="5">
      <t>ネン</t>
    </rPh>
    <rPh sb="7" eb="8">
      <t>ガツ</t>
    </rPh>
    <rPh sb="10" eb="11">
      <t>ニチ</t>
    </rPh>
    <phoneticPr fontId="1"/>
  </si>
  <si>
    <t>平成27年4月12日</t>
  </si>
  <si>
    <t>平成30年11月18日</t>
  </si>
  <si>
    <t>生涯学習センターラディアン</t>
    <rPh sb="0" eb="2">
      <t>ショウガイ</t>
    </rPh>
    <rPh sb="2" eb="4">
      <t>ガクシュウ</t>
    </rPh>
    <phoneticPr fontId="1"/>
  </si>
  <si>
    <t>県知事選挙</t>
    <rPh sb="0" eb="3">
      <t>ケンチジ</t>
    </rPh>
    <rPh sb="3" eb="5">
      <t>センキョ</t>
    </rPh>
    <phoneticPr fontId="1"/>
  </si>
  <si>
    <t>平成31年4月7日</t>
    <rPh sb="0" eb="2">
      <t>ヘイセイ</t>
    </rPh>
    <rPh sb="4" eb="5">
      <t>ネン</t>
    </rPh>
    <rPh sb="6" eb="7">
      <t>ガツ</t>
    </rPh>
    <rPh sb="8" eb="9">
      <t>ヒ</t>
    </rPh>
    <phoneticPr fontId="1"/>
  </si>
  <si>
    <t>県議会議員選挙</t>
    <rPh sb="0" eb="3">
      <t>ケンギカイ</t>
    </rPh>
    <rPh sb="3" eb="5">
      <t>ギイン</t>
    </rPh>
    <rPh sb="5" eb="7">
      <t>センキョ</t>
    </rPh>
    <phoneticPr fontId="1"/>
  </si>
  <si>
    <t>令和元年7月21日</t>
    <rPh sb="0" eb="2">
      <t>レイワ</t>
    </rPh>
    <rPh sb="2" eb="4">
      <t>ガンネン</t>
    </rPh>
    <rPh sb="5" eb="6">
      <t>ガツ</t>
    </rPh>
    <rPh sb="8" eb="9">
      <t>ヒ</t>
    </rPh>
    <phoneticPr fontId="1"/>
  </si>
  <si>
    <t>　（注）平成31年4月7日執行の県議会議員選挙は無投票</t>
    <rPh sb="16" eb="19">
      <t>ケンギカイ</t>
    </rPh>
    <rPh sb="19" eb="21">
      <t>ギイン</t>
    </rPh>
    <rPh sb="21" eb="23">
      <t>センキョ</t>
    </rPh>
    <phoneticPr fontId="1"/>
  </si>
  <si>
    <t>計(人)</t>
    <rPh sb="0" eb="1">
      <t>ケイ</t>
    </rPh>
    <rPh sb="2" eb="3">
      <t>ニン</t>
    </rPh>
    <phoneticPr fontId="1"/>
  </si>
  <si>
    <t>男(人)</t>
    <rPh sb="0" eb="1">
      <t>ダン</t>
    </rPh>
    <rPh sb="2" eb="3">
      <t>ニン</t>
    </rPh>
    <phoneticPr fontId="1"/>
  </si>
  <si>
    <t>女(人)</t>
    <rPh sb="0" eb="1">
      <t>ジョ</t>
    </rPh>
    <rPh sb="2" eb="3">
      <t>ニン</t>
    </rPh>
    <phoneticPr fontId="1"/>
  </si>
  <si>
    <t>有権者数(人)</t>
    <rPh sb="0" eb="2">
      <t>ユウケン</t>
    </rPh>
    <rPh sb="2" eb="3">
      <t>シャ</t>
    </rPh>
    <rPh sb="3" eb="4">
      <t>スウ</t>
    </rPh>
    <rPh sb="5" eb="6">
      <t>ニン</t>
    </rPh>
    <phoneticPr fontId="1"/>
  </si>
  <si>
    <t>投票者数(人)</t>
    <rPh sb="0" eb="3">
      <t>トウヒョウシャ</t>
    </rPh>
    <rPh sb="3" eb="4">
      <t>スウ</t>
    </rPh>
    <rPh sb="5" eb="6">
      <t>ニン</t>
    </rPh>
    <phoneticPr fontId="1"/>
  </si>
  <si>
    <t>投票率(％)</t>
    <rPh sb="0" eb="2">
      <t>トウヒョウ</t>
    </rPh>
    <rPh sb="2" eb="3">
      <t>リツ</t>
    </rPh>
    <phoneticPr fontId="1"/>
  </si>
  <si>
    <t>令和3年10月31日</t>
    <rPh sb="0" eb="2">
      <t>レイワ</t>
    </rPh>
    <rPh sb="3" eb="4">
      <t>ネン</t>
    </rPh>
    <rPh sb="6" eb="7">
      <t>ガツ</t>
    </rPh>
    <rPh sb="9" eb="10">
      <t>ヒ</t>
    </rPh>
    <phoneticPr fontId="1"/>
  </si>
  <si>
    <t>　（注）平成27年6月より選挙権年齢が満20歳以上から満18歳以上に引き下げ</t>
    <rPh sb="13" eb="16">
      <t>センキョケン</t>
    </rPh>
    <rPh sb="16" eb="18">
      <t>ネンレイ</t>
    </rPh>
    <rPh sb="19" eb="20">
      <t>マン</t>
    </rPh>
    <rPh sb="22" eb="23">
      <t>サイ</t>
    </rPh>
    <rPh sb="23" eb="25">
      <t>イジョウ</t>
    </rPh>
    <rPh sb="27" eb="28">
      <t>マン</t>
    </rPh>
    <rPh sb="30" eb="31">
      <t>サイ</t>
    </rPh>
    <rPh sb="31" eb="33">
      <t>イジョウ</t>
    </rPh>
    <rPh sb="34" eb="35">
      <t>ヒ</t>
    </rPh>
    <rPh sb="36" eb="37">
      <t>サ</t>
    </rPh>
    <phoneticPr fontId="1"/>
  </si>
  <si>
    <t>令和4年11月20日</t>
    <phoneticPr fontId="1"/>
  </si>
  <si>
    <t>令和4年7月10日</t>
    <phoneticPr fontId="1"/>
  </si>
  <si>
    <t>参議院議員選挙</t>
    <phoneticPr fontId="1"/>
  </si>
  <si>
    <t>令和5年4月9日</t>
    <rPh sb="0" eb="2">
      <t>レイワ</t>
    </rPh>
    <rPh sb="3" eb="4">
      <t>ネン</t>
    </rPh>
    <rPh sb="5" eb="6">
      <t>ガツ</t>
    </rPh>
    <rPh sb="7" eb="8">
      <t>ニチ</t>
    </rPh>
    <phoneticPr fontId="1"/>
  </si>
  <si>
    <t>　資料：選挙管理委員会(令和6年12月1日現在)</t>
    <rPh sb="1" eb="3">
      <t>シリョウ</t>
    </rPh>
    <rPh sb="4" eb="6">
      <t>センキョ</t>
    </rPh>
    <rPh sb="6" eb="8">
      <t>カンリ</t>
    </rPh>
    <rPh sb="8" eb="11">
      <t>イインカイ</t>
    </rPh>
    <rPh sb="12" eb="14">
      <t>レイワ</t>
    </rPh>
    <rPh sb="15" eb="16">
      <t>ネン</t>
    </rPh>
    <phoneticPr fontId="1"/>
  </si>
  <si>
    <t>　資料：選挙管理委員会(令和7年1月1日現在)</t>
    <phoneticPr fontId="1"/>
  </si>
  <si>
    <t>令和6年10月27日</t>
    <rPh sb="0" eb="2">
      <t>レイワ</t>
    </rPh>
    <rPh sb="3" eb="4">
      <t>ネン</t>
    </rPh>
    <rPh sb="6" eb="7">
      <t>ガツ</t>
    </rPh>
    <rPh sb="9" eb="10">
      <t>ニチ</t>
    </rPh>
    <phoneticPr fontId="1"/>
  </si>
  <si>
    <t>　（注）衆議院議員選挙及び参議院議員選挙においては、有権者数に在外選挙人名簿登録者含む</t>
    <rPh sb="4" eb="9">
      <t>シュウギインギイン</t>
    </rPh>
    <rPh sb="9" eb="11">
      <t>センキョ</t>
    </rPh>
    <rPh sb="11" eb="12">
      <t>オヨ</t>
    </rPh>
    <rPh sb="13" eb="16">
      <t>サンギイン</t>
    </rPh>
    <rPh sb="16" eb="18">
      <t>ギイン</t>
    </rPh>
    <rPh sb="18" eb="20">
      <t>センキョ</t>
    </rPh>
    <rPh sb="26" eb="30">
      <t>ユウケンシャスウ</t>
    </rPh>
    <rPh sb="31" eb="33">
      <t>ザイガイ</t>
    </rPh>
    <rPh sb="33" eb="36">
      <t>センキョニン</t>
    </rPh>
    <rPh sb="36" eb="38">
      <t>メイボ</t>
    </rPh>
    <rPh sb="38" eb="41">
      <t>トウロクシャ</t>
    </rPh>
    <rPh sb="41" eb="42">
      <t>フク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</si>
</sst>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.00_ "/>
  </numFmts>
  <fonts count="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ゴシック"/>
      <family val="3"/>
      <charset val="128"/>
    </font>
    <font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176" fontId="2" fillId="0" borderId="1" xfId="0" applyNumberFormat="1" applyFont="1" applyBorder="1" applyAlignment="1">
      <alignment horizontal="right" vertical="center" shrinkToFit="1"/>
    </xf>
    <xf numFmtId="0" fontId="2" fillId="0" borderId="1" xfId="0" applyFont="1" applyBorder="1" applyAlignment="1">
      <alignment horizontal="left" vertical="center" shrinkToFit="1"/>
    </xf>
    <xf numFmtId="176" fontId="2" fillId="0" borderId="2" xfId="0" applyNumberFormat="1" applyFont="1" applyBorder="1" applyAlignment="1">
      <alignment horizontal="right" vertical="center" shrinkToFit="1"/>
    </xf>
    <xf numFmtId="177" fontId="2" fillId="0" borderId="1" xfId="0" applyNumberFormat="1" applyFont="1" applyBorder="1" applyAlignment="1">
      <alignment horizontal="right" vertical="center" shrinkToFit="1"/>
    </xf>
    <xf numFmtId="0" fontId="2" fillId="0" borderId="0" xfId="0" applyFont="1" applyAlignment="1">
      <alignment horizontal="center" vertical="center" shrinkToFit="1"/>
    </xf>
    <xf numFmtId="176" fontId="2" fillId="0" borderId="1" xfId="0" applyNumberFormat="1" applyFont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left" vertical="center" shrinkToFit="1"/>
    </xf>
    <xf numFmtId="176" fontId="2" fillId="0" borderId="1" xfId="0" applyNumberFormat="1" applyFont="1" applyFill="1" applyBorder="1" applyAlignment="1">
      <alignment horizontal="right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176" fontId="2" fillId="0" borderId="2" xfId="0" applyNumberFormat="1" applyFont="1" applyFill="1" applyBorder="1" applyAlignment="1">
      <alignment horizontal="right" vertical="center" shrinkToFit="1"/>
    </xf>
    <xf numFmtId="177" fontId="2" fillId="0" borderId="1" xfId="0" applyNumberFormat="1" applyFont="1" applyFill="1" applyBorder="1" applyAlignment="1">
      <alignment horizontal="right" vertical="center" shrinkToFit="1"/>
    </xf>
    <xf numFmtId="177" fontId="2" fillId="0" borderId="2" xfId="0" applyNumberFormat="1" applyFont="1" applyFill="1" applyBorder="1" applyAlignment="1">
      <alignment horizontal="right" vertical="center" shrinkToFit="1"/>
    </xf>
    <xf numFmtId="0" fontId="2" fillId="0" borderId="9" xfId="0" applyFont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left" vertical="center" shrinkToFit="1"/>
    </xf>
    <xf numFmtId="176" fontId="5" fillId="0" borderId="5" xfId="0" applyNumberFormat="1" applyFont="1" applyFill="1" applyBorder="1" applyAlignment="1">
      <alignment horizontal="right" vertical="center" shrinkToFit="1"/>
    </xf>
    <xf numFmtId="176" fontId="5" fillId="0" borderId="6" xfId="0" applyNumberFormat="1" applyFont="1" applyFill="1" applyBorder="1" applyAlignment="1">
      <alignment horizontal="right" vertical="center" shrinkToFit="1"/>
    </xf>
    <xf numFmtId="177" fontId="5" fillId="0" borderId="5" xfId="0" applyNumberFormat="1" applyFont="1" applyFill="1" applyBorder="1" applyAlignment="1">
      <alignment horizontal="right" vertical="center" shrinkToFit="1"/>
    </xf>
    <xf numFmtId="177" fontId="5" fillId="0" borderId="6" xfId="0" applyNumberFormat="1" applyFont="1" applyFill="1" applyBorder="1" applyAlignment="1">
      <alignment horizontal="right" vertical="center" shrinkToFit="1"/>
    </xf>
    <xf numFmtId="0" fontId="5" fillId="0" borderId="0" xfId="0" applyFont="1" applyFill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176" fontId="5" fillId="0" borderId="1" xfId="0" applyNumberFormat="1" applyFont="1" applyFill="1" applyBorder="1" applyAlignment="1">
      <alignment horizontal="right" vertical="center" shrinkToFit="1"/>
    </xf>
    <xf numFmtId="0" fontId="5" fillId="0" borderId="5" xfId="0" applyFont="1" applyFill="1" applyBorder="1" applyAlignment="1">
      <alignment horizontal="center" vertical="center" shrinkToFit="1"/>
    </xf>
    <xf numFmtId="176" fontId="5" fillId="0" borderId="6" xfId="0" applyNumberFormat="1" applyFont="1" applyFill="1" applyBorder="1" applyAlignment="1">
      <alignment vertical="center" shrinkToFit="1"/>
    </xf>
    <xf numFmtId="176" fontId="5" fillId="0" borderId="7" xfId="0" applyNumberFormat="1" applyFont="1" applyFill="1" applyBorder="1" applyAlignment="1">
      <alignment vertical="center" shrinkToFit="1"/>
    </xf>
    <xf numFmtId="176" fontId="5" fillId="0" borderId="8" xfId="0" applyNumberFormat="1" applyFont="1" applyFill="1" applyBorder="1" applyAlignment="1">
      <alignment vertical="center" shrinkToFit="1"/>
    </xf>
    <xf numFmtId="49" fontId="2" fillId="0" borderId="9" xfId="0" applyNumberFormat="1" applyFont="1" applyBorder="1" applyAlignment="1">
      <alignment horizontal="center" vertical="center" shrinkToFit="1"/>
    </xf>
    <xf numFmtId="49" fontId="2" fillId="0" borderId="2" xfId="0" applyNumberFormat="1" applyFont="1" applyBorder="1" applyAlignment="1">
      <alignment horizontal="center" vertical="center" shrinkToFit="1"/>
    </xf>
    <xf numFmtId="176" fontId="5" fillId="0" borderId="9" xfId="0" applyNumberFormat="1" applyFont="1" applyFill="1" applyBorder="1" applyAlignment="1">
      <alignment horizontal="left" vertical="center" shrinkToFit="1"/>
    </xf>
    <xf numFmtId="176" fontId="5" fillId="0" borderId="0" xfId="0" applyNumberFormat="1" applyFont="1" applyFill="1" applyAlignment="1">
      <alignment horizontal="left" vertical="center" shrinkToFit="1"/>
    </xf>
    <xf numFmtId="176" fontId="5" fillId="0" borderId="2" xfId="0" applyNumberFormat="1" applyFont="1" applyFill="1" applyBorder="1" applyAlignment="1">
      <alignment horizontal="left" vertical="center" shrinkToFit="1"/>
    </xf>
    <xf numFmtId="49" fontId="2" fillId="0" borderId="1" xfId="0" applyNumberFormat="1" applyFont="1" applyBorder="1" applyAlignment="1">
      <alignment horizontal="center" vertical="center" shrinkToFit="1"/>
    </xf>
    <xf numFmtId="0" fontId="4" fillId="2" borderId="0" xfId="0" applyFont="1" applyFill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3" fillId="0" borderId="0" xfId="0" applyFont="1" applyAlignment="1">
      <alignment horizontal="left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49" fontId="2" fillId="0" borderId="9" xfId="0" applyNumberFormat="1" applyFont="1" applyFill="1" applyBorder="1" applyAlignment="1">
      <alignment horizontal="center" vertical="center" shrinkToFit="1"/>
    </xf>
    <xf numFmtId="49" fontId="2" fillId="0" borderId="2" xfId="0" applyNumberFormat="1" applyFont="1" applyFill="1" applyBorder="1" applyAlignment="1">
      <alignment horizontal="center" vertical="center" shrinkToFit="1"/>
    </xf>
    <xf numFmtId="49" fontId="5" fillId="0" borderId="6" xfId="0" applyNumberFormat="1" applyFont="1" applyFill="1" applyBorder="1" applyAlignment="1">
      <alignment horizontal="center" vertical="center" shrinkToFit="1"/>
    </xf>
    <xf numFmtId="49" fontId="5" fillId="0" borderId="7" xfId="0" applyNumberFormat="1" applyFont="1" applyFill="1" applyBorder="1" applyAlignment="1">
      <alignment horizontal="center" vertical="center" shrinkToFit="1"/>
    </xf>
    <xf numFmtId="0" fontId="5" fillId="0" borderId="0" xfId="0" applyFont="1" applyFill="1" applyAlignment="1">
      <alignment horizontal="left" vertical="center" shrinkToFit="1"/>
    </xf>
    <xf numFmtId="0" fontId="2" fillId="0" borderId="10" xfId="0" applyFont="1" applyBorder="1" applyAlignment="1">
      <alignment horizontal="left" vertical="center" shrinkToFit="1"/>
    </xf>
    <xf numFmtId="0" fontId="5" fillId="0" borderId="0" xfId="0" applyFont="1" applyFill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2"/>
  <sheetViews>
    <sheetView tabSelected="1" view="pageBreakPreview" topLeftCell="A40" zoomScaleNormal="100" zoomScaleSheetLayoutView="100" workbookViewId="0">
      <selection activeCell="D38" sqref="D38:F38"/>
    </sheetView>
  </sheetViews>
  <sheetFormatPr defaultColWidth="9" defaultRowHeight="13.5" x14ac:dyDescent="0.15"/>
  <cols>
    <col min="1" max="1" width="14.625" style="5" customWidth="1"/>
    <col min="2" max="2" width="2.5" style="5" customWidth="1"/>
    <col min="3" max="3" width="10.875" style="5" customWidth="1"/>
    <col min="4" max="9" width="7.25" style="5" customWidth="1"/>
    <col min="10" max="12" width="6.875" style="5" customWidth="1"/>
    <col min="13" max="16384" width="9" style="5"/>
  </cols>
  <sheetData>
    <row r="1" spans="1:12" ht="22.5" customHeight="1" x14ac:dyDescent="0.15">
      <c r="A1" s="33" t="s">
        <v>32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2" ht="7.5" customHeight="1" x14ac:dyDescent="0.15"/>
    <row r="3" spans="1:12" ht="15" customHeight="1" x14ac:dyDescent="0.15">
      <c r="A3" s="35" t="s">
        <v>0</v>
      </c>
      <c r="B3" s="35"/>
      <c r="C3" s="35"/>
      <c r="D3" s="35"/>
      <c r="E3" s="35"/>
    </row>
    <row r="5" spans="1:12" ht="15" customHeight="1" x14ac:dyDescent="0.15">
      <c r="A5" s="10" t="s">
        <v>1</v>
      </c>
      <c r="B5" s="36" t="s">
        <v>10</v>
      </c>
      <c r="C5" s="37"/>
      <c r="D5" s="37"/>
      <c r="E5" s="38"/>
      <c r="F5" s="10" t="s">
        <v>47</v>
      </c>
      <c r="G5" s="9" t="s">
        <v>48</v>
      </c>
      <c r="H5" s="10" t="s">
        <v>49</v>
      </c>
    </row>
    <row r="6" spans="1:12" ht="22.5" customHeight="1" x14ac:dyDescent="0.15">
      <c r="A6" s="21" t="s">
        <v>2</v>
      </c>
      <c r="B6" s="29" t="s">
        <v>41</v>
      </c>
      <c r="C6" s="30"/>
      <c r="D6" s="30"/>
      <c r="E6" s="31"/>
      <c r="F6" s="22">
        <f>SUM(G6:H6)</f>
        <v>3777</v>
      </c>
      <c r="G6" s="22">
        <v>1807</v>
      </c>
      <c r="H6" s="22">
        <v>1970</v>
      </c>
    </row>
    <row r="7" spans="1:12" ht="22.5" customHeight="1" x14ac:dyDescent="0.15">
      <c r="A7" s="21" t="s">
        <v>3</v>
      </c>
      <c r="B7" s="29" t="s">
        <v>11</v>
      </c>
      <c r="C7" s="30"/>
      <c r="D7" s="30"/>
      <c r="E7" s="31"/>
      <c r="F7" s="22">
        <f t="shared" ref="F7:F13" si="0">SUM(G7:H7)</f>
        <v>2988</v>
      </c>
      <c r="G7" s="22">
        <v>1400</v>
      </c>
      <c r="H7" s="22">
        <v>1588</v>
      </c>
    </row>
    <row r="8" spans="1:12" ht="22.5" customHeight="1" x14ac:dyDescent="0.15">
      <c r="A8" s="21" t="s">
        <v>4</v>
      </c>
      <c r="B8" s="29" t="s">
        <v>12</v>
      </c>
      <c r="C8" s="30"/>
      <c r="D8" s="30"/>
      <c r="E8" s="31"/>
      <c r="F8" s="22">
        <f t="shared" si="0"/>
        <v>3842</v>
      </c>
      <c r="G8" s="22">
        <v>1845</v>
      </c>
      <c r="H8" s="22">
        <v>1997</v>
      </c>
    </row>
    <row r="9" spans="1:12" ht="22.5" customHeight="1" x14ac:dyDescent="0.15">
      <c r="A9" s="21" t="s">
        <v>5</v>
      </c>
      <c r="B9" s="29" t="s">
        <v>13</v>
      </c>
      <c r="C9" s="30"/>
      <c r="D9" s="30"/>
      <c r="E9" s="31"/>
      <c r="F9" s="22">
        <f t="shared" si="0"/>
        <v>2017</v>
      </c>
      <c r="G9" s="22">
        <v>981</v>
      </c>
      <c r="H9" s="22">
        <v>1036</v>
      </c>
    </row>
    <row r="10" spans="1:12" ht="22.5" customHeight="1" x14ac:dyDescent="0.15">
      <c r="A10" s="21" t="s">
        <v>6</v>
      </c>
      <c r="B10" s="29" t="s">
        <v>14</v>
      </c>
      <c r="C10" s="30"/>
      <c r="D10" s="30"/>
      <c r="E10" s="31"/>
      <c r="F10" s="22">
        <f t="shared" si="0"/>
        <v>2107</v>
      </c>
      <c r="G10" s="22">
        <v>993</v>
      </c>
      <c r="H10" s="22">
        <v>1114</v>
      </c>
    </row>
    <row r="11" spans="1:12" ht="22.5" customHeight="1" x14ac:dyDescent="0.15">
      <c r="A11" s="21" t="s">
        <v>7</v>
      </c>
      <c r="B11" s="29" t="s">
        <v>15</v>
      </c>
      <c r="C11" s="30"/>
      <c r="D11" s="30"/>
      <c r="E11" s="31"/>
      <c r="F11" s="22">
        <f t="shared" si="0"/>
        <v>3485</v>
      </c>
      <c r="G11" s="22">
        <v>1699</v>
      </c>
      <c r="H11" s="22">
        <v>1786</v>
      </c>
    </row>
    <row r="12" spans="1:12" ht="22.5" customHeight="1" x14ac:dyDescent="0.15">
      <c r="A12" s="21" t="s">
        <v>8</v>
      </c>
      <c r="B12" s="29" t="s">
        <v>16</v>
      </c>
      <c r="C12" s="30"/>
      <c r="D12" s="30"/>
      <c r="E12" s="31"/>
      <c r="F12" s="22">
        <f t="shared" si="0"/>
        <v>2787</v>
      </c>
      <c r="G12" s="22">
        <v>1336</v>
      </c>
      <c r="H12" s="22">
        <v>1451</v>
      </c>
    </row>
    <row r="13" spans="1:12" ht="22.5" customHeight="1" x14ac:dyDescent="0.15">
      <c r="A13" s="21" t="s">
        <v>9</v>
      </c>
      <c r="B13" s="29" t="s">
        <v>17</v>
      </c>
      <c r="C13" s="30"/>
      <c r="D13" s="30"/>
      <c r="E13" s="31"/>
      <c r="F13" s="22">
        <f t="shared" si="0"/>
        <v>3148</v>
      </c>
      <c r="G13" s="22">
        <v>1515</v>
      </c>
      <c r="H13" s="22">
        <v>1633</v>
      </c>
    </row>
    <row r="14" spans="1:12" ht="22.5" customHeight="1" x14ac:dyDescent="0.15">
      <c r="A14" s="23" t="s">
        <v>19</v>
      </c>
      <c r="B14" s="24"/>
      <c r="C14" s="25"/>
      <c r="D14" s="25"/>
      <c r="E14" s="26"/>
      <c r="F14" s="16">
        <f>SUM(F6:F13)</f>
        <v>24151</v>
      </c>
      <c r="G14" s="16">
        <f>SUM(G6:G13)</f>
        <v>11576</v>
      </c>
      <c r="H14" s="16">
        <f>SUM(H6:H13)</f>
        <v>12575</v>
      </c>
    </row>
    <row r="15" spans="1:12" x14ac:dyDescent="0.15">
      <c r="A15" s="44" t="s">
        <v>59</v>
      </c>
      <c r="B15" s="44"/>
      <c r="C15" s="44"/>
      <c r="D15" s="44"/>
      <c r="E15" s="44"/>
      <c r="F15" s="44"/>
      <c r="G15" s="44"/>
    </row>
    <row r="17" spans="1:12" ht="15" customHeight="1" x14ac:dyDescent="0.15">
      <c r="A17" s="35" t="s">
        <v>29</v>
      </c>
      <c r="B17" s="35"/>
      <c r="C17" s="35"/>
      <c r="D17" s="35"/>
      <c r="E17" s="35"/>
    </row>
    <row r="18" spans="1:12" ht="15" customHeight="1" x14ac:dyDescent="0.15">
      <c r="A18" s="34" t="s">
        <v>20</v>
      </c>
      <c r="B18" s="34" t="s">
        <v>21</v>
      </c>
      <c r="C18" s="34"/>
      <c r="D18" s="34" t="s">
        <v>50</v>
      </c>
      <c r="E18" s="34"/>
      <c r="F18" s="34"/>
      <c r="G18" s="34" t="s">
        <v>51</v>
      </c>
      <c r="H18" s="34"/>
      <c r="I18" s="34"/>
      <c r="J18" s="34" t="s">
        <v>52</v>
      </c>
      <c r="K18" s="34"/>
      <c r="L18" s="34"/>
    </row>
    <row r="19" spans="1:12" ht="15" customHeight="1" x14ac:dyDescent="0.15">
      <c r="A19" s="34"/>
      <c r="B19" s="34"/>
      <c r="C19" s="34"/>
      <c r="D19" s="10" t="s">
        <v>22</v>
      </c>
      <c r="E19" s="10" t="s">
        <v>23</v>
      </c>
      <c r="F19" s="10" t="s">
        <v>18</v>
      </c>
      <c r="G19" s="10" t="s">
        <v>22</v>
      </c>
      <c r="H19" s="10" t="s">
        <v>23</v>
      </c>
      <c r="I19" s="10" t="s">
        <v>18</v>
      </c>
      <c r="J19" s="10" t="s">
        <v>22</v>
      </c>
      <c r="K19" s="10" t="s">
        <v>23</v>
      </c>
      <c r="L19" s="10" t="s">
        <v>18</v>
      </c>
    </row>
    <row r="20" spans="1:12" ht="22.5" customHeight="1" x14ac:dyDescent="0.15">
      <c r="A20" s="2" t="s">
        <v>26</v>
      </c>
      <c r="B20" s="27" t="s">
        <v>36</v>
      </c>
      <c r="C20" s="28"/>
      <c r="D20" s="1">
        <f t="shared" ref="D20:D28" si="1">SUM(E20:F20)</f>
        <v>24557</v>
      </c>
      <c r="E20" s="3">
        <v>11809</v>
      </c>
      <c r="F20" s="1">
        <v>12748</v>
      </c>
      <c r="G20" s="1">
        <f t="shared" ref="G20:G28" si="2">SUM(H20:I20)</f>
        <v>14927</v>
      </c>
      <c r="H20" s="1">
        <v>6985</v>
      </c>
      <c r="I20" s="1">
        <v>7942</v>
      </c>
      <c r="J20" s="4">
        <f t="shared" ref="J20:L24" si="3">(G20/D20)*100</f>
        <v>60.785112187970846</v>
      </c>
      <c r="K20" s="4">
        <f t="shared" si="3"/>
        <v>59.149800999237868</v>
      </c>
      <c r="L20" s="4">
        <f t="shared" si="3"/>
        <v>62.299968622529022</v>
      </c>
    </row>
    <row r="21" spans="1:12" ht="22.5" customHeight="1" x14ac:dyDescent="0.15">
      <c r="A21" s="2" t="s">
        <v>31</v>
      </c>
      <c r="B21" s="32" t="s">
        <v>37</v>
      </c>
      <c r="C21" s="32"/>
      <c r="D21" s="1">
        <f t="shared" si="1"/>
        <v>24557</v>
      </c>
      <c r="E21" s="1">
        <v>11809</v>
      </c>
      <c r="F21" s="1">
        <v>12748</v>
      </c>
      <c r="G21" s="1">
        <f t="shared" si="2"/>
        <v>14926</v>
      </c>
      <c r="H21" s="1">
        <v>6984</v>
      </c>
      <c r="I21" s="1">
        <v>7942</v>
      </c>
      <c r="J21" s="4">
        <f t="shared" si="3"/>
        <v>60.781040029319541</v>
      </c>
      <c r="K21" s="4">
        <f t="shared" si="3"/>
        <v>59.141332881700393</v>
      </c>
      <c r="L21" s="4">
        <f t="shared" si="3"/>
        <v>62.299968622529022</v>
      </c>
    </row>
    <row r="22" spans="1:12" ht="22.5" customHeight="1" x14ac:dyDescent="0.15">
      <c r="A22" s="2" t="s">
        <v>24</v>
      </c>
      <c r="B22" s="32" t="s">
        <v>38</v>
      </c>
      <c r="C22" s="32"/>
      <c r="D22" s="1">
        <f t="shared" si="1"/>
        <v>24774</v>
      </c>
      <c r="E22" s="1">
        <v>11922</v>
      </c>
      <c r="F22" s="1">
        <v>12852</v>
      </c>
      <c r="G22" s="1">
        <f t="shared" si="2"/>
        <v>14082</v>
      </c>
      <c r="H22" s="1">
        <v>6968</v>
      </c>
      <c r="I22" s="1">
        <v>7114</v>
      </c>
      <c r="J22" s="4">
        <f t="shared" si="3"/>
        <v>56.841850326955679</v>
      </c>
      <c r="K22" s="4">
        <f t="shared" si="3"/>
        <v>58.446569367555782</v>
      </c>
      <c r="L22" s="4">
        <f t="shared" si="3"/>
        <v>55.353252412075939</v>
      </c>
    </row>
    <row r="23" spans="1:12" ht="22.5" customHeight="1" x14ac:dyDescent="0.15">
      <c r="A23" s="2" t="s">
        <v>27</v>
      </c>
      <c r="B23" s="32" t="s">
        <v>33</v>
      </c>
      <c r="C23" s="32"/>
      <c r="D23" s="1">
        <f t="shared" si="1"/>
        <v>24544</v>
      </c>
      <c r="E23" s="1">
        <v>11807</v>
      </c>
      <c r="F23" s="1">
        <v>12737</v>
      </c>
      <c r="G23" s="1">
        <f t="shared" si="2"/>
        <v>11322</v>
      </c>
      <c r="H23" s="1">
        <v>5529</v>
      </c>
      <c r="I23" s="1">
        <v>5793</v>
      </c>
      <c r="J23" s="4">
        <f t="shared" si="3"/>
        <v>46.129400260756192</v>
      </c>
      <c r="K23" s="4">
        <f t="shared" si="3"/>
        <v>46.828152790717368</v>
      </c>
      <c r="L23" s="4">
        <f t="shared" si="3"/>
        <v>45.481667582633271</v>
      </c>
    </row>
    <row r="24" spans="1:12" ht="22.5" customHeight="1" x14ac:dyDescent="0.15">
      <c r="A24" s="2" t="s">
        <v>28</v>
      </c>
      <c r="B24" s="32" t="s">
        <v>39</v>
      </c>
      <c r="C24" s="32"/>
      <c r="D24" s="1">
        <f t="shared" si="1"/>
        <v>24543</v>
      </c>
      <c r="E24" s="6">
        <v>11806</v>
      </c>
      <c r="F24" s="6">
        <v>12737</v>
      </c>
      <c r="G24" s="1">
        <f t="shared" si="2"/>
        <v>11273</v>
      </c>
      <c r="H24" s="6">
        <v>5500</v>
      </c>
      <c r="I24" s="6">
        <v>5773</v>
      </c>
      <c r="J24" s="4">
        <f t="shared" si="3"/>
        <v>45.931630200057043</v>
      </c>
      <c r="K24" s="4">
        <f t="shared" si="3"/>
        <v>46.586481450110114</v>
      </c>
      <c r="L24" s="4">
        <f t="shared" si="3"/>
        <v>45.324644735809059</v>
      </c>
    </row>
    <row r="25" spans="1:12" ht="22.5" customHeight="1" x14ac:dyDescent="0.15">
      <c r="A25" s="2" t="s">
        <v>25</v>
      </c>
      <c r="B25" s="27" t="s">
        <v>34</v>
      </c>
      <c r="C25" s="28"/>
      <c r="D25" s="1">
        <f t="shared" si="1"/>
        <v>25168</v>
      </c>
      <c r="E25" s="3">
        <v>12125</v>
      </c>
      <c r="F25" s="1">
        <v>13043</v>
      </c>
      <c r="G25" s="1">
        <f t="shared" si="2"/>
        <v>15075</v>
      </c>
      <c r="H25" s="1">
        <v>7362</v>
      </c>
      <c r="I25" s="1">
        <v>7713</v>
      </c>
      <c r="J25" s="4">
        <f t="shared" ref="J25:L27" si="4">(G25/D25)*100</f>
        <v>59.897488874761606</v>
      </c>
      <c r="K25" s="4">
        <f t="shared" si="4"/>
        <v>60.717525773195881</v>
      </c>
      <c r="L25" s="4">
        <f t="shared" si="4"/>
        <v>59.135168289503945</v>
      </c>
    </row>
    <row r="26" spans="1:12" ht="22.5" customHeight="1" x14ac:dyDescent="0.15">
      <c r="A26" s="2" t="s">
        <v>24</v>
      </c>
      <c r="B26" s="27" t="s">
        <v>35</v>
      </c>
      <c r="C26" s="28"/>
      <c r="D26" s="1">
        <f t="shared" si="1"/>
        <v>24998</v>
      </c>
      <c r="E26" s="3">
        <v>12056</v>
      </c>
      <c r="F26" s="1">
        <v>12942</v>
      </c>
      <c r="G26" s="1">
        <f t="shared" si="2"/>
        <v>14482</v>
      </c>
      <c r="H26" s="1">
        <v>7107</v>
      </c>
      <c r="I26" s="1">
        <v>7375</v>
      </c>
      <c r="J26" s="4">
        <f t="shared" si="4"/>
        <v>57.932634610768865</v>
      </c>
      <c r="K26" s="4">
        <f t="shared" si="4"/>
        <v>58.949900464499002</v>
      </c>
      <c r="L26" s="4">
        <f t="shared" si="4"/>
        <v>56.985010044815333</v>
      </c>
    </row>
    <row r="27" spans="1:12" ht="22.5" customHeight="1" x14ac:dyDescent="0.15">
      <c r="A27" s="2" t="s">
        <v>26</v>
      </c>
      <c r="B27" s="27" t="s">
        <v>40</v>
      </c>
      <c r="C27" s="28"/>
      <c r="D27" s="1">
        <f t="shared" si="1"/>
        <v>24690</v>
      </c>
      <c r="E27" s="1">
        <v>11890</v>
      </c>
      <c r="F27" s="1">
        <v>12800</v>
      </c>
      <c r="G27" s="1">
        <f t="shared" si="2"/>
        <v>14058</v>
      </c>
      <c r="H27" s="1">
        <v>6629</v>
      </c>
      <c r="I27" s="1">
        <v>7429</v>
      </c>
      <c r="J27" s="4">
        <f t="shared" si="4"/>
        <v>56.938031591737548</v>
      </c>
      <c r="K27" s="4">
        <f t="shared" si="4"/>
        <v>55.752733389402863</v>
      </c>
      <c r="L27" s="4">
        <f t="shared" si="4"/>
        <v>58.039062500000007</v>
      </c>
    </row>
    <row r="28" spans="1:12" ht="22.15" customHeight="1" x14ac:dyDescent="0.15">
      <c r="A28" s="2" t="s">
        <v>31</v>
      </c>
      <c r="B28" s="27" t="s">
        <v>40</v>
      </c>
      <c r="C28" s="28"/>
      <c r="D28" s="1">
        <f t="shared" si="1"/>
        <v>24690</v>
      </c>
      <c r="E28" s="3">
        <v>11890</v>
      </c>
      <c r="F28" s="1">
        <v>12800</v>
      </c>
      <c r="G28" s="1">
        <f t="shared" si="2"/>
        <v>14058</v>
      </c>
      <c r="H28" s="1">
        <v>6629</v>
      </c>
      <c r="I28" s="1">
        <v>7429</v>
      </c>
      <c r="J28" s="4">
        <f t="shared" ref="J28:L29" si="5">(G28/D28)*100</f>
        <v>56.938031591737548</v>
      </c>
      <c r="K28" s="4">
        <f t="shared" si="5"/>
        <v>55.752733389402863</v>
      </c>
      <c r="L28" s="4">
        <f t="shared" si="5"/>
        <v>58.039062500000007</v>
      </c>
    </row>
    <row r="29" spans="1:12" ht="21.6" customHeight="1" x14ac:dyDescent="0.15">
      <c r="A29" s="2" t="s">
        <v>42</v>
      </c>
      <c r="B29" s="27" t="s">
        <v>43</v>
      </c>
      <c r="C29" s="28"/>
      <c r="D29" s="1">
        <f>SUM(E29:F29)</f>
        <v>24538</v>
      </c>
      <c r="E29" s="3">
        <v>11804</v>
      </c>
      <c r="F29" s="1">
        <v>12734</v>
      </c>
      <c r="G29" s="1">
        <f>SUM(H29:I29)</f>
        <v>7936</v>
      </c>
      <c r="H29" s="1">
        <v>3844</v>
      </c>
      <c r="I29" s="1">
        <v>4092</v>
      </c>
      <c r="J29" s="4">
        <f t="shared" si="5"/>
        <v>32.341674138071561</v>
      </c>
      <c r="K29" s="4">
        <f t="shared" si="5"/>
        <v>32.565232124703492</v>
      </c>
      <c r="L29" s="4">
        <f t="shared" si="5"/>
        <v>32.134443222867915</v>
      </c>
    </row>
    <row r="30" spans="1:12" ht="21.6" customHeight="1" x14ac:dyDescent="0.15">
      <c r="A30" s="2" t="s">
        <v>44</v>
      </c>
      <c r="B30" s="27" t="s">
        <v>43</v>
      </c>
      <c r="C30" s="28"/>
      <c r="D30" s="1" t="s">
        <v>30</v>
      </c>
      <c r="E30" s="3" t="s">
        <v>30</v>
      </c>
      <c r="F30" s="1" t="s">
        <v>30</v>
      </c>
      <c r="G30" s="1" t="s">
        <v>30</v>
      </c>
      <c r="H30" s="1" t="s">
        <v>30</v>
      </c>
      <c r="I30" s="1" t="s">
        <v>30</v>
      </c>
      <c r="J30" s="4" t="s">
        <v>30</v>
      </c>
      <c r="K30" s="4" t="s">
        <v>30</v>
      </c>
      <c r="L30" s="4" t="s">
        <v>30</v>
      </c>
    </row>
    <row r="31" spans="1:12" ht="21.6" customHeight="1" x14ac:dyDescent="0.15">
      <c r="A31" s="2" t="s">
        <v>25</v>
      </c>
      <c r="B31" s="27" t="s">
        <v>45</v>
      </c>
      <c r="C31" s="28"/>
      <c r="D31" s="1">
        <f>SUM(E31:F31)</f>
        <v>24825</v>
      </c>
      <c r="E31" s="3">
        <v>11934</v>
      </c>
      <c r="F31" s="1">
        <v>12891</v>
      </c>
      <c r="G31" s="1">
        <f>SUM(H31:I31)</f>
        <v>12814</v>
      </c>
      <c r="H31" s="1">
        <v>6341</v>
      </c>
      <c r="I31" s="1">
        <v>6473</v>
      </c>
      <c r="J31" s="4">
        <f>(G31/D31)*100</f>
        <v>51.617321248741192</v>
      </c>
      <c r="K31" s="4">
        <f>(H31/E31)*100</f>
        <v>53.133903133903139</v>
      </c>
      <c r="L31" s="4">
        <f>(I31/F31)*100</f>
        <v>50.213327127453269</v>
      </c>
    </row>
    <row r="32" spans="1:12" ht="21.6" customHeight="1" x14ac:dyDescent="0.15">
      <c r="A32" s="7" t="s">
        <v>24</v>
      </c>
      <c r="B32" s="39" t="s">
        <v>53</v>
      </c>
      <c r="C32" s="40"/>
      <c r="D32" s="8">
        <v>24475</v>
      </c>
      <c r="E32" s="11">
        <v>11757</v>
      </c>
      <c r="F32" s="8">
        <v>12718</v>
      </c>
      <c r="G32" s="8">
        <v>15416</v>
      </c>
      <c r="H32" s="8">
        <v>7437</v>
      </c>
      <c r="I32" s="8">
        <v>7979</v>
      </c>
      <c r="J32" s="12">
        <f t="shared" ref="J32:L35" si="6">(G32/D32)*100</f>
        <v>62.986721144024514</v>
      </c>
      <c r="K32" s="12">
        <f t="shared" si="6"/>
        <v>63.255932635876498</v>
      </c>
      <c r="L32" s="12">
        <f t="shared" si="6"/>
        <v>62.737851863500552</v>
      </c>
    </row>
    <row r="33" spans="1:13" ht="21.6" customHeight="1" x14ac:dyDescent="0.15">
      <c r="A33" s="7" t="s">
        <v>57</v>
      </c>
      <c r="B33" s="39" t="s">
        <v>56</v>
      </c>
      <c r="C33" s="40"/>
      <c r="D33" s="8">
        <v>24425</v>
      </c>
      <c r="E33" s="8">
        <v>11743</v>
      </c>
      <c r="F33" s="8">
        <v>12682</v>
      </c>
      <c r="G33" s="8">
        <v>14204</v>
      </c>
      <c r="H33" s="8">
        <v>6864</v>
      </c>
      <c r="I33" s="8">
        <v>7340</v>
      </c>
      <c r="J33" s="12">
        <v>58.15</v>
      </c>
      <c r="K33" s="13">
        <f t="shared" si="6"/>
        <v>58.451843651537082</v>
      </c>
      <c r="L33" s="12">
        <f t="shared" si="6"/>
        <v>57.87730641854597</v>
      </c>
    </row>
    <row r="34" spans="1:13" ht="21.6" customHeight="1" x14ac:dyDescent="0.15">
      <c r="A34" s="7" t="s">
        <v>26</v>
      </c>
      <c r="B34" s="39" t="s">
        <v>55</v>
      </c>
      <c r="C34" s="40"/>
      <c r="D34" s="8">
        <v>24125</v>
      </c>
      <c r="E34" s="8">
        <v>11593</v>
      </c>
      <c r="F34" s="8">
        <v>12532</v>
      </c>
      <c r="G34" s="8">
        <v>12815</v>
      </c>
      <c r="H34" s="8">
        <v>6032</v>
      </c>
      <c r="I34" s="8">
        <v>6783</v>
      </c>
      <c r="J34" s="12">
        <v>53.12</v>
      </c>
      <c r="K34" s="13">
        <f t="shared" si="6"/>
        <v>52.031398257569229</v>
      </c>
      <c r="L34" s="12">
        <f t="shared" si="6"/>
        <v>54.125438876476217</v>
      </c>
    </row>
    <row r="35" spans="1:13" ht="21.6" customHeight="1" x14ac:dyDescent="0.15">
      <c r="A35" s="7" t="s">
        <v>31</v>
      </c>
      <c r="B35" s="39" t="s">
        <v>55</v>
      </c>
      <c r="C35" s="40"/>
      <c r="D35" s="8">
        <v>24125</v>
      </c>
      <c r="E35" s="8">
        <v>11593</v>
      </c>
      <c r="F35" s="8">
        <v>12532</v>
      </c>
      <c r="G35" s="8">
        <v>12816</v>
      </c>
      <c r="H35" s="8">
        <v>6033</v>
      </c>
      <c r="I35" s="8">
        <v>6783</v>
      </c>
      <c r="J35" s="12">
        <v>53.12</v>
      </c>
      <c r="K35" s="13">
        <f t="shared" si="6"/>
        <v>52.040024152505829</v>
      </c>
      <c r="L35" s="12">
        <f t="shared" si="6"/>
        <v>54.125438876476217</v>
      </c>
    </row>
    <row r="36" spans="1:13" ht="22.5" customHeight="1" x14ac:dyDescent="0.15">
      <c r="A36" s="7" t="s">
        <v>27</v>
      </c>
      <c r="B36" s="39" t="s">
        <v>58</v>
      </c>
      <c r="C36" s="40"/>
      <c r="D36" s="8">
        <f>SUM(E36:F36)</f>
        <v>23980</v>
      </c>
      <c r="E36" s="11">
        <v>11517</v>
      </c>
      <c r="F36" s="8">
        <v>12463</v>
      </c>
      <c r="G36" s="8">
        <f>SUM(H36:I36)</f>
        <v>10073</v>
      </c>
      <c r="H36" s="8">
        <v>4851</v>
      </c>
      <c r="I36" s="8">
        <v>5222</v>
      </c>
      <c r="J36" s="12">
        <f t="shared" ref="J36:L38" si="7">(G36/D36)*100</f>
        <v>42.005838198498751</v>
      </c>
      <c r="K36" s="12">
        <f t="shared" si="7"/>
        <v>42.120343839541547</v>
      </c>
      <c r="L36" s="12">
        <f t="shared" si="7"/>
        <v>41.900024071250904</v>
      </c>
    </row>
    <row r="37" spans="1:13" ht="22.5" customHeight="1" x14ac:dyDescent="0.15">
      <c r="A37" s="7" t="s">
        <v>28</v>
      </c>
      <c r="B37" s="39" t="s">
        <v>58</v>
      </c>
      <c r="C37" s="40"/>
      <c r="D37" s="8">
        <f>SUM(E37:F37)</f>
        <v>23980</v>
      </c>
      <c r="E37" s="11">
        <v>11517</v>
      </c>
      <c r="F37" s="8">
        <v>12463</v>
      </c>
      <c r="G37" s="8">
        <f>SUM(H37:I37)</f>
        <v>9987</v>
      </c>
      <c r="H37" s="8">
        <v>4806</v>
      </c>
      <c r="I37" s="8">
        <v>5181</v>
      </c>
      <c r="J37" s="12">
        <f t="shared" si="7"/>
        <v>41.647206005004172</v>
      </c>
      <c r="K37" s="12">
        <f t="shared" si="7"/>
        <v>41.729617087783275</v>
      </c>
      <c r="L37" s="12">
        <f t="shared" si="7"/>
        <v>41.571050308914387</v>
      </c>
    </row>
    <row r="38" spans="1:13" ht="22.5" customHeight="1" x14ac:dyDescent="0.15">
      <c r="A38" s="15" t="s">
        <v>24</v>
      </c>
      <c r="B38" s="41" t="s">
        <v>61</v>
      </c>
      <c r="C38" s="42"/>
      <c r="D38" s="16">
        <f>SUM(E38:F38)</f>
        <v>24004</v>
      </c>
      <c r="E38" s="17">
        <v>11489</v>
      </c>
      <c r="F38" s="17">
        <v>12515</v>
      </c>
      <c r="G38" s="16">
        <f>SUM(H38:I38)</f>
        <v>13911</v>
      </c>
      <c r="H38" s="17">
        <v>6752</v>
      </c>
      <c r="I38" s="17">
        <v>7159</v>
      </c>
      <c r="J38" s="18">
        <f t="shared" si="7"/>
        <v>57.952841193134475</v>
      </c>
      <c r="K38" s="19">
        <f t="shared" si="7"/>
        <v>58.769257550700672</v>
      </c>
      <c r="L38" s="18">
        <f t="shared" si="7"/>
        <v>57.203355972832604</v>
      </c>
      <c r="M38" s="14"/>
    </row>
    <row r="39" spans="1:13" x14ac:dyDescent="0.15">
      <c r="A39" s="45" t="s">
        <v>60</v>
      </c>
      <c r="B39" s="45"/>
      <c r="C39" s="45"/>
      <c r="D39" s="45"/>
      <c r="E39" s="45"/>
      <c r="F39" s="45"/>
      <c r="G39" s="45"/>
      <c r="H39" s="20"/>
      <c r="I39" s="20"/>
      <c r="J39" s="20"/>
      <c r="K39" s="20"/>
      <c r="L39" s="20"/>
    </row>
    <row r="40" spans="1:13" x14ac:dyDescent="0.15">
      <c r="A40" s="43" t="s">
        <v>54</v>
      </c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</row>
    <row r="41" spans="1:13" x14ac:dyDescent="0.15">
      <c r="A41" s="43" t="s">
        <v>46</v>
      </c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</row>
    <row r="42" spans="1:13" x14ac:dyDescent="0.15">
      <c r="A42" s="43" t="s">
        <v>62</v>
      </c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</row>
  </sheetData>
  <mergeCells count="41">
    <mergeCell ref="A42:L42"/>
    <mergeCell ref="A40:L40"/>
    <mergeCell ref="B10:E10"/>
    <mergeCell ref="B27:C27"/>
    <mergeCell ref="B11:E11"/>
    <mergeCell ref="A41:L41"/>
    <mergeCell ref="A15:G15"/>
    <mergeCell ref="A39:G39"/>
    <mergeCell ref="B36:C36"/>
    <mergeCell ref="B37:C37"/>
    <mergeCell ref="A17:E17"/>
    <mergeCell ref="J18:L18"/>
    <mergeCell ref="G18:I18"/>
    <mergeCell ref="B32:C32"/>
    <mergeCell ref="B31:C31"/>
    <mergeCell ref="B29:C29"/>
    <mergeCell ref="B34:C34"/>
    <mergeCell ref="B35:C35"/>
    <mergeCell ref="B33:C33"/>
    <mergeCell ref="B38:C38"/>
    <mergeCell ref="B30:C30"/>
    <mergeCell ref="A1:L1"/>
    <mergeCell ref="B21:C21"/>
    <mergeCell ref="B22:C22"/>
    <mergeCell ref="B23:C23"/>
    <mergeCell ref="B20:C20"/>
    <mergeCell ref="D18:F18"/>
    <mergeCell ref="A18:A19"/>
    <mergeCell ref="B18:C19"/>
    <mergeCell ref="A3:E3"/>
    <mergeCell ref="B5:E5"/>
    <mergeCell ref="B8:E8"/>
    <mergeCell ref="B7:E7"/>
    <mergeCell ref="B6:E6"/>
    <mergeCell ref="B9:E9"/>
    <mergeCell ref="B12:E12"/>
    <mergeCell ref="B25:C25"/>
    <mergeCell ref="B26:C26"/>
    <mergeCell ref="B13:E13"/>
    <mergeCell ref="B24:C24"/>
    <mergeCell ref="B28:C28"/>
  </mergeCells>
  <phoneticPr fontId="1"/>
  <pageMargins left="0.59055118110236227" right="0.59055118110236227" top="0.59055118110236227" bottom="0.59055118110236227" header="0.31496062992125984" footer="0.51181102362204722"/>
  <pageSetup paperSize="9" orientation="portrait" r:id="rId1"/>
  <headerFooter>
    <oddFooter>&amp;C&amp;"ＭＳ 明朝,標準"- 79 -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79</vt:lpstr>
      <vt:lpstr>'79'!Print_Area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2025-01-29T01:38:45Z</cp:lastPrinted>
  <dcterms:created xsi:type="dcterms:W3CDTF">2010-11-26T00:48:49Z</dcterms:created>
  <dcterms:modified xsi:type="dcterms:W3CDTF">2025-01-29T01:38:46Z</dcterms:modified>
</cp:coreProperties>
</file>