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C9F9DB9C-B650-4894-8A19-8C42D7D0D175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74" sheetId="2" r:id="rId1"/>
  </sheets>
  <definedNames>
    <definedName name="_xlnm.Print_Area" localSheetId="0">'74'!$A$1:$G$53</definedName>
  </definedNames>
  <calcPr calcId="191029"/>
</workbook>
</file>

<file path=xl/calcChain.xml><?xml version="1.0" encoding="utf-8"?>
<calcChain xmlns="http://schemas.openxmlformats.org/spreadsheetml/2006/main">
  <c r="B47" i="2" l="1"/>
  <c r="C49" i="2" s="1"/>
  <c r="B33" i="2"/>
  <c r="C38" i="2" s="1"/>
  <c r="B19" i="2"/>
  <c r="C22" i="2" s="1"/>
  <c r="B8" i="2"/>
  <c r="C9" i="2" s="1"/>
  <c r="C10" i="2" l="1"/>
  <c r="C8" i="2" s="1"/>
  <c r="C19" i="2"/>
  <c r="C35" i="2"/>
  <c r="C36" i="2"/>
  <c r="C37" i="2"/>
  <c r="C48" i="2"/>
  <c r="C47" i="2" s="1"/>
  <c r="C34" i="2"/>
  <c r="C33" i="2" l="1"/>
</calcChain>
</file>

<file path=xl/sharedStrings.xml><?xml version="1.0" encoding="utf-8"?>
<sst xmlns="http://schemas.openxmlformats.org/spreadsheetml/2006/main" count="58" uniqueCount="29">
  <si>
    <t>決算額</t>
    <rPh sb="0" eb="2">
      <t>ケッサン</t>
    </rPh>
    <rPh sb="2" eb="3">
      <t>ガク</t>
    </rPh>
    <phoneticPr fontId="1"/>
  </si>
  <si>
    <t>千円</t>
    <rPh sb="0" eb="2">
      <t>センエン</t>
    </rPh>
    <phoneticPr fontId="1"/>
  </si>
  <si>
    <t>区　分</t>
    <rPh sb="0" eb="1">
      <t>ク</t>
    </rPh>
    <rPh sb="2" eb="3">
      <t>フン</t>
    </rPh>
    <phoneticPr fontId="1"/>
  </si>
  <si>
    <t>構成比</t>
    <rPh sb="0" eb="3">
      <t>コウセイヒ</t>
    </rPh>
    <phoneticPr fontId="1"/>
  </si>
  <si>
    <t>％</t>
    <phoneticPr fontId="1"/>
  </si>
  <si>
    <t>　資料：下水道課</t>
    <rPh sb="1" eb="3">
      <t>シリョウ</t>
    </rPh>
    <rPh sb="4" eb="7">
      <t>ゲスイドウ</t>
    </rPh>
    <rPh sb="7" eb="8">
      <t>カ</t>
    </rPh>
    <phoneticPr fontId="1"/>
  </si>
  <si>
    <t>令和5年度</t>
    <rPh sb="0" eb="2">
      <t>レイワ</t>
    </rPh>
    <rPh sb="3" eb="5">
      <t>ネンド</t>
    </rPh>
    <phoneticPr fontId="1"/>
  </si>
  <si>
    <t>(1)収入</t>
    <rPh sb="3" eb="5">
      <t>シュウニュウ</t>
    </rPh>
    <phoneticPr fontId="1"/>
  </si>
  <si>
    <t>収入総額</t>
    <rPh sb="0" eb="2">
      <t>シュウニュウ</t>
    </rPh>
    <rPh sb="2" eb="4">
      <t>ソウガク</t>
    </rPh>
    <phoneticPr fontId="1"/>
  </si>
  <si>
    <t>支出総額</t>
    <rPh sb="0" eb="2">
      <t>シシュツ</t>
    </rPh>
    <rPh sb="2" eb="4">
      <t>ソウガク</t>
    </rPh>
    <phoneticPr fontId="1"/>
  </si>
  <si>
    <t>(2)支出</t>
    <rPh sb="3" eb="5">
      <t>シシュツ</t>
    </rPh>
    <phoneticPr fontId="1"/>
  </si>
  <si>
    <t>　営業収益</t>
    <rPh sb="1" eb="5">
      <t>エイギョウシュウエキ</t>
    </rPh>
    <phoneticPr fontId="3"/>
  </si>
  <si>
    <t>　営業外収益</t>
    <rPh sb="1" eb="6">
      <t>エイギョウガイシュウエキ</t>
    </rPh>
    <phoneticPr fontId="3"/>
  </si>
  <si>
    <t>　営業費用</t>
    <rPh sb="1" eb="5">
      <t>エイギョウヒヨウ</t>
    </rPh>
    <phoneticPr fontId="3"/>
  </si>
  <si>
    <t>　営業外費用</t>
    <rPh sb="1" eb="6">
      <t>エイギョウガイヒヨウ</t>
    </rPh>
    <phoneticPr fontId="3"/>
  </si>
  <si>
    <t>　特別損失</t>
    <rPh sb="1" eb="5">
      <t>トクベツソンシツ</t>
    </rPh>
    <phoneticPr fontId="3"/>
  </si>
  <si>
    <t>　予備費</t>
    <rPh sb="1" eb="4">
      <t>ヨビヒ</t>
    </rPh>
    <phoneticPr fontId="3"/>
  </si>
  <si>
    <t>資本的収支</t>
    <rPh sb="0" eb="2">
      <t>シホン</t>
    </rPh>
    <rPh sb="2" eb="3">
      <t>テキ</t>
    </rPh>
    <rPh sb="3" eb="5">
      <t>シュウシ</t>
    </rPh>
    <phoneticPr fontId="3"/>
  </si>
  <si>
    <t>収益的収支</t>
    <rPh sb="0" eb="2">
      <t>シュウエキ</t>
    </rPh>
    <rPh sb="2" eb="3">
      <t>テキ</t>
    </rPh>
    <rPh sb="3" eb="5">
      <t>シュウシ</t>
    </rPh>
    <phoneticPr fontId="3"/>
  </si>
  <si>
    <t>　企業債</t>
    <rPh sb="1" eb="4">
      <t>キギョウサイ</t>
    </rPh>
    <phoneticPr fontId="3"/>
  </si>
  <si>
    <t>　他会計出資金</t>
    <rPh sb="1" eb="7">
      <t>タカイケイシュッシキン</t>
    </rPh>
    <phoneticPr fontId="3"/>
  </si>
  <si>
    <t>　他会計補助金</t>
    <rPh sb="1" eb="7">
      <t>タカイケイホジョキン</t>
    </rPh>
    <phoneticPr fontId="3"/>
  </si>
  <si>
    <t>　国庫補助金</t>
    <rPh sb="1" eb="3">
      <t>コッコ</t>
    </rPh>
    <rPh sb="3" eb="6">
      <t>ホジョキン</t>
    </rPh>
    <phoneticPr fontId="3"/>
  </si>
  <si>
    <t>　負担金等</t>
    <rPh sb="1" eb="5">
      <t>フタンキントウ</t>
    </rPh>
    <phoneticPr fontId="3"/>
  </si>
  <si>
    <t>　建設改良費</t>
    <rPh sb="1" eb="6">
      <t>ケンセツカイリョウヒ</t>
    </rPh>
    <phoneticPr fontId="3"/>
  </si>
  <si>
    <t>　企業債償還金</t>
    <rPh sb="1" eb="7">
      <t>キギョウサイショウカンキン</t>
    </rPh>
    <phoneticPr fontId="3"/>
  </si>
  <si>
    <t>　(注)下水道事業会計は、令和5年度より公営企業会計に移行。</t>
    <rPh sb="2" eb="3">
      <t>チュウ</t>
    </rPh>
    <phoneticPr fontId="3"/>
  </si>
  <si>
    <t>-</t>
    <phoneticPr fontId="3"/>
  </si>
  <si>
    <t>６．下水道事業会計決算額</t>
    <rPh sb="2" eb="5">
      <t>ゲスイドウ</t>
    </rPh>
    <rPh sb="5" eb="7">
      <t>ジギョウ</t>
    </rPh>
    <rPh sb="7" eb="9">
      <t>カイケイ</t>
    </rPh>
    <rPh sb="9" eb="11">
      <t>ケッサン</t>
    </rPh>
    <rPh sb="11" eb="12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</si>
</sst>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;&quot;△ &quot;#,##0.0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left" vertical="center" shrinkToFit="1"/>
    </xf>
    <xf numFmtId="0" fontId="6" fillId="0" borderId="0" xfId="0" applyFont="1" applyFill="1" applyAlignment="1">
      <alignment horizontal="left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left" vertical="center" shrinkToFit="1"/>
    </xf>
    <xf numFmtId="0" fontId="6" fillId="0" borderId="2" xfId="0" applyFont="1" applyFill="1" applyBorder="1" applyAlignment="1">
      <alignment horizontal="right" vertical="center" shrinkToFit="1"/>
    </xf>
    <xf numFmtId="0" fontId="6" fillId="0" borderId="3" xfId="0" applyFont="1" applyFill="1" applyBorder="1" applyAlignment="1">
      <alignment horizontal="left" vertical="center" shrinkToFit="1"/>
    </xf>
    <xf numFmtId="176" fontId="6" fillId="0" borderId="3" xfId="0" applyNumberFormat="1" applyFont="1" applyFill="1" applyBorder="1" applyAlignment="1">
      <alignment horizontal="right" vertical="center" shrinkToFit="1"/>
    </xf>
    <xf numFmtId="177" fontId="6" fillId="0" borderId="3" xfId="0" applyNumberFormat="1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left" vertical="center" shrinkToFit="1"/>
    </xf>
    <xf numFmtId="176" fontId="6" fillId="0" borderId="4" xfId="0" applyNumberFormat="1" applyFont="1" applyFill="1" applyBorder="1" applyAlignment="1">
      <alignment horizontal="right" vertical="center" shrinkToFit="1"/>
    </xf>
    <xf numFmtId="177" fontId="6" fillId="0" borderId="4" xfId="0" applyNumberFormat="1" applyFont="1" applyFill="1" applyBorder="1" applyAlignment="1">
      <alignment horizontal="right" vertical="center" shrinkToFit="1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lef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0" xfId="0" applyFont="1" applyFill="1" applyBorder="1" applyAlignment="1">
      <alignment horizontal="left" vertical="center" shrinkToFit="1"/>
    </xf>
    <xf numFmtId="0" fontId="5" fillId="0" borderId="0" xfId="0" applyFont="1" applyFill="1" applyAlignment="1">
      <alignment horizontal="left" vertical="center" shrinkToFit="1"/>
    </xf>
    <xf numFmtId="0" fontId="6" fillId="0" borderId="1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2B88B-6E8B-44DF-B2F7-5396939BFB53}">
  <dimension ref="A1:I53"/>
  <sheetViews>
    <sheetView showGridLines="0" tabSelected="1" view="pageBreakPreview" zoomScaleNormal="100" zoomScaleSheetLayoutView="100" workbookViewId="0">
      <selection activeCell="A2" sqref="A2"/>
    </sheetView>
  </sheetViews>
  <sheetFormatPr defaultColWidth="9" defaultRowHeight="13.5" x14ac:dyDescent="0.15"/>
  <cols>
    <col min="1" max="1" width="20.75" style="4" customWidth="1"/>
    <col min="2" max="2" width="12.625" style="4" customWidth="1"/>
    <col min="3" max="3" width="9.625" style="4" customWidth="1"/>
    <col min="4" max="4" width="12.625" style="4" customWidth="1"/>
    <col min="5" max="5" width="9.625" style="4" customWidth="1"/>
    <col min="6" max="6" width="12.625" style="4" customWidth="1"/>
    <col min="7" max="7" width="9.625" style="4" customWidth="1"/>
    <col min="8" max="8" width="12.625" style="1" customWidth="1"/>
    <col min="9" max="9" width="9.625" style="1" customWidth="1"/>
    <col min="10" max="10" width="12.625" style="1" customWidth="1"/>
    <col min="11" max="11" width="9.625" style="1" customWidth="1"/>
    <col min="12" max="16384" width="9" style="1"/>
  </cols>
  <sheetData>
    <row r="1" spans="1:9" ht="15" customHeight="1" x14ac:dyDescent="0.15">
      <c r="A1" s="26" t="s">
        <v>28</v>
      </c>
      <c r="B1" s="26"/>
      <c r="C1" s="26"/>
      <c r="H1" s="2"/>
      <c r="I1" s="2"/>
    </row>
    <row r="2" spans="1:9" ht="15" customHeight="1" x14ac:dyDescent="0.15">
      <c r="A2" s="5"/>
      <c r="B2" s="5"/>
      <c r="C2" s="5"/>
      <c r="H2" s="2"/>
      <c r="I2" s="2"/>
    </row>
    <row r="3" spans="1:9" ht="15" customHeight="1" x14ac:dyDescent="0.15">
      <c r="A3" s="6" t="s">
        <v>18</v>
      </c>
      <c r="B3" s="5"/>
      <c r="C3" s="5"/>
      <c r="H3" s="2"/>
      <c r="I3" s="2"/>
    </row>
    <row r="4" spans="1:9" ht="15" customHeight="1" x14ac:dyDescent="0.15">
      <c r="A4" s="24" t="s">
        <v>7</v>
      </c>
      <c r="B4" s="24"/>
      <c r="C4" s="24"/>
      <c r="D4" s="25"/>
      <c r="E4" s="25"/>
      <c r="F4" s="25"/>
      <c r="G4" s="25"/>
      <c r="H4" s="25"/>
      <c r="I4" s="25"/>
    </row>
    <row r="5" spans="1:9" ht="15" customHeight="1" x14ac:dyDescent="0.15">
      <c r="A5" s="21" t="s">
        <v>2</v>
      </c>
      <c r="B5" s="27" t="s">
        <v>6</v>
      </c>
      <c r="C5" s="27"/>
      <c r="D5" s="7"/>
      <c r="E5" s="8"/>
      <c r="F5" s="8"/>
      <c r="G5" s="8"/>
      <c r="H5" s="2"/>
      <c r="I5" s="2"/>
    </row>
    <row r="6" spans="1:9" ht="15" customHeight="1" x14ac:dyDescent="0.15">
      <c r="A6" s="22"/>
      <c r="B6" s="9" t="s">
        <v>0</v>
      </c>
      <c r="C6" s="9" t="s">
        <v>3</v>
      </c>
      <c r="D6" s="7"/>
      <c r="E6" s="8"/>
      <c r="F6" s="8"/>
      <c r="G6" s="8"/>
      <c r="H6" s="2"/>
      <c r="I6" s="2"/>
    </row>
    <row r="7" spans="1:9" ht="15" customHeight="1" x14ac:dyDescent="0.15">
      <c r="A7" s="10"/>
      <c r="B7" s="11" t="s">
        <v>1</v>
      </c>
      <c r="C7" s="11" t="s">
        <v>4</v>
      </c>
      <c r="D7" s="7"/>
      <c r="E7" s="8"/>
      <c r="F7" s="8"/>
      <c r="G7" s="8"/>
      <c r="H7" s="2"/>
      <c r="I7" s="2"/>
    </row>
    <row r="8" spans="1:9" ht="15" customHeight="1" x14ac:dyDescent="0.15">
      <c r="A8" s="12" t="s">
        <v>8</v>
      </c>
      <c r="B8" s="13">
        <f>SUM(B9:B10)</f>
        <v>764159</v>
      </c>
      <c r="C8" s="14">
        <f>SUM(C9:C10)</f>
        <v>100</v>
      </c>
      <c r="D8" s="7"/>
      <c r="E8" s="8"/>
      <c r="F8" s="8"/>
      <c r="G8" s="8"/>
      <c r="H8" s="2"/>
      <c r="I8" s="2"/>
    </row>
    <row r="9" spans="1:9" ht="15" customHeight="1" x14ac:dyDescent="0.15">
      <c r="A9" s="12" t="s">
        <v>11</v>
      </c>
      <c r="B9" s="13">
        <v>312985</v>
      </c>
      <c r="C9" s="14">
        <f>ROUND(B9/B$8*100,2)</f>
        <v>40.96</v>
      </c>
      <c r="D9" s="7"/>
      <c r="E9" s="8"/>
      <c r="F9" s="8"/>
      <c r="G9" s="8"/>
      <c r="H9" s="2"/>
      <c r="I9" s="2"/>
    </row>
    <row r="10" spans="1:9" ht="15" customHeight="1" x14ac:dyDescent="0.15">
      <c r="A10" s="15" t="s">
        <v>12</v>
      </c>
      <c r="B10" s="16">
        <v>451174</v>
      </c>
      <c r="C10" s="17">
        <f>ROUND(B10/B$8*100,2)</f>
        <v>59.04</v>
      </c>
      <c r="D10" s="7"/>
      <c r="E10" s="8"/>
      <c r="F10" s="8"/>
      <c r="G10" s="8"/>
      <c r="H10" s="2"/>
      <c r="I10" s="2"/>
    </row>
    <row r="11" spans="1:9" ht="15" customHeight="1" x14ac:dyDescent="0.15">
      <c r="A11" s="23" t="s">
        <v>5</v>
      </c>
      <c r="B11" s="23"/>
      <c r="H11" s="2"/>
      <c r="I11" s="2"/>
    </row>
    <row r="12" spans="1:9" ht="15" customHeight="1" x14ac:dyDescent="0.15">
      <c r="A12" s="18" t="s">
        <v>26</v>
      </c>
      <c r="H12" s="3"/>
      <c r="I12" s="3"/>
    </row>
    <row r="13" spans="1:9" ht="15" customHeight="1" x14ac:dyDescent="0.15">
      <c r="A13" s="19"/>
      <c r="B13" s="8"/>
      <c r="C13" s="8"/>
      <c r="D13" s="8"/>
      <c r="E13" s="8"/>
      <c r="F13" s="8"/>
      <c r="G13" s="8"/>
      <c r="H13" s="3"/>
      <c r="I13" s="3"/>
    </row>
    <row r="14" spans="1:9" ht="15" customHeight="1" x14ac:dyDescent="0.15">
      <c r="H14" s="2"/>
      <c r="I14" s="2"/>
    </row>
    <row r="15" spans="1:9" ht="15" customHeight="1" x14ac:dyDescent="0.15">
      <c r="A15" s="24" t="s">
        <v>10</v>
      </c>
      <c r="B15" s="24"/>
      <c r="C15" s="24"/>
      <c r="D15" s="25"/>
      <c r="E15" s="25"/>
      <c r="F15" s="25"/>
      <c r="G15" s="25"/>
      <c r="H15" s="25"/>
      <c r="I15" s="25"/>
    </row>
    <row r="16" spans="1:9" ht="15" customHeight="1" x14ac:dyDescent="0.15">
      <c r="A16" s="21" t="s">
        <v>2</v>
      </c>
      <c r="B16" s="27" t="s">
        <v>6</v>
      </c>
      <c r="C16" s="27"/>
      <c r="D16" s="7"/>
      <c r="E16" s="8"/>
      <c r="F16" s="8"/>
      <c r="G16" s="8"/>
      <c r="H16" s="2"/>
      <c r="I16" s="2"/>
    </row>
    <row r="17" spans="1:9" ht="15" customHeight="1" x14ac:dyDescent="0.15">
      <c r="A17" s="22"/>
      <c r="B17" s="9" t="s">
        <v>0</v>
      </c>
      <c r="C17" s="9" t="s">
        <v>3</v>
      </c>
      <c r="D17" s="7"/>
      <c r="E17" s="8"/>
      <c r="F17" s="8"/>
      <c r="G17" s="8"/>
      <c r="H17" s="2"/>
      <c r="I17" s="2"/>
    </row>
    <row r="18" spans="1:9" ht="15" customHeight="1" x14ac:dyDescent="0.15">
      <c r="A18" s="10"/>
      <c r="B18" s="11" t="s">
        <v>1</v>
      </c>
      <c r="C18" s="11" t="s">
        <v>4</v>
      </c>
      <c r="D18" s="7"/>
      <c r="E18" s="8"/>
      <c r="F18" s="8"/>
      <c r="G18" s="8"/>
      <c r="H18" s="2"/>
      <c r="I18" s="2"/>
    </row>
    <row r="19" spans="1:9" ht="15" customHeight="1" x14ac:dyDescent="0.15">
      <c r="A19" s="12" t="s">
        <v>9</v>
      </c>
      <c r="B19" s="13">
        <f>SUM(B20:B23)</f>
        <v>721982</v>
      </c>
      <c r="C19" s="14">
        <f>SUM(C20:C23)</f>
        <v>100.02</v>
      </c>
      <c r="D19" s="7"/>
      <c r="E19" s="8"/>
      <c r="F19" s="8"/>
      <c r="G19" s="8"/>
      <c r="H19" s="2"/>
      <c r="I19" s="2"/>
    </row>
    <row r="20" spans="1:9" ht="15" customHeight="1" x14ac:dyDescent="0.15">
      <c r="A20" s="12" t="s">
        <v>13</v>
      </c>
      <c r="B20" s="13">
        <v>633467</v>
      </c>
      <c r="C20" s="14">
        <v>87.8</v>
      </c>
      <c r="D20" s="7"/>
      <c r="E20" s="8"/>
      <c r="F20" s="8"/>
      <c r="G20" s="8"/>
      <c r="H20" s="2"/>
      <c r="I20" s="2"/>
    </row>
    <row r="21" spans="1:9" ht="15" customHeight="1" x14ac:dyDescent="0.15">
      <c r="A21" s="12" t="s">
        <v>14</v>
      </c>
      <c r="B21" s="13">
        <v>76082</v>
      </c>
      <c r="C21" s="14">
        <v>10.5</v>
      </c>
      <c r="D21" s="7"/>
      <c r="E21" s="8"/>
      <c r="F21" s="8"/>
      <c r="G21" s="8"/>
      <c r="H21" s="2"/>
      <c r="I21" s="2"/>
    </row>
    <row r="22" spans="1:9" ht="15" customHeight="1" x14ac:dyDescent="0.15">
      <c r="A22" s="12" t="s">
        <v>15</v>
      </c>
      <c r="B22" s="13">
        <v>12433</v>
      </c>
      <c r="C22" s="14">
        <f>ROUND(B22/B$19*100,2)</f>
        <v>1.72</v>
      </c>
      <c r="D22" s="7"/>
      <c r="E22" s="8"/>
      <c r="F22" s="8"/>
      <c r="G22" s="8"/>
      <c r="H22" s="2"/>
      <c r="I22" s="2"/>
    </row>
    <row r="23" spans="1:9" ht="15" customHeight="1" x14ac:dyDescent="0.15">
      <c r="A23" s="15" t="s">
        <v>16</v>
      </c>
      <c r="B23" s="16" t="s">
        <v>27</v>
      </c>
      <c r="C23" s="17" t="s">
        <v>27</v>
      </c>
      <c r="D23" s="7"/>
      <c r="E23" s="8"/>
      <c r="F23" s="8"/>
      <c r="G23" s="8"/>
      <c r="H23" s="2"/>
      <c r="I23" s="2"/>
    </row>
    <row r="24" spans="1:9" ht="15" customHeight="1" x14ac:dyDescent="0.15">
      <c r="A24" s="23" t="s">
        <v>5</v>
      </c>
      <c r="B24" s="23"/>
      <c r="D24" s="8"/>
      <c r="E24" s="8"/>
      <c r="F24" s="8"/>
      <c r="G24" s="8"/>
      <c r="H24" s="2"/>
      <c r="I24" s="2"/>
    </row>
    <row r="25" spans="1:9" ht="15" customHeight="1" x14ac:dyDescent="0.15">
      <c r="A25" s="18" t="s">
        <v>26</v>
      </c>
      <c r="H25" s="3"/>
      <c r="I25" s="3"/>
    </row>
    <row r="26" spans="1:9" ht="15" customHeight="1" x14ac:dyDescent="0.15">
      <c r="A26" s="18"/>
      <c r="H26" s="3"/>
      <c r="I26" s="3"/>
    </row>
    <row r="27" spans="1:9" ht="15" customHeight="1" x14ac:dyDescent="0.15">
      <c r="A27" s="5"/>
      <c r="B27" s="5"/>
      <c r="C27" s="5"/>
      <c r="H27" s="2"/>
      <c r="I27" s="2"/>
    </row>
    <row r="28" spans="1:9" ht="15" customHeight="1" x14ac:dyDescent="0.15">
      <c r="A28" s="6" t="s">
        <v>17</v>
      </c>
      <c r="B28" s="5"/>
      <c r="C28" s="5"/>
      <c r="H28" s="2"/>
      <c r="I28" s="2"/>
    </row>
    <row r="29" spans="1:9" ht="15" customHeight="1" x14ac:dyDescent="0.15">
      <c r="A29" s="24" t="s">
        <v>7</v>
      </c>
      <c r="B29" s="24"/>
      <c r="C29" s="24"/>
      <c r="D29" s="25"/>
      <c r="E29" s="25"/>
      <c r="F29" s="25"/>
      <c r="G29" s="25"/>
      <c r="H29" s="25"/>
      <c r="I29" s="25"/>
    </row>
    <row r="30" spans="1:9" ht="15" customHeight="1" x14ac:dyDescent="0.15">
      <c r="A30" s="21" t="s">
        <v>2</v>
      </c>
      <c r="B30" s="27" t="s">
        <v>6</v>
      </c>
      <c r="C30" s="27"/>
      <c r="D30" s="7"/>
      <c r="E30" s="8"/>
      <c r="F30" s="8"/>
      <c r="G30" s="8"/>
      <c r="H30" s="2"/>
      <c r="I30" s="2"/>
    </row>
    <row r="31" spans="1:9" ht="15" customHeight="1" x14ac:dyDescent="0.15">
      <c r="A31" s="22"/>
      <c r="B31" s="9" t="s">
        <v>0</v>
      </c>
      <c r="C31" s="9" t="s">
        <v>3</v>
      </c>
      <c r="D31" s="7"/>
      <c r="E31" s="8"/>
      <c r="F31" s="8"/>
      <c r="G31" s="8"/>
      <c r="H31" s="2"/>
      <c r="I31" s="2"/>
    </row>
    <row r="32" spans="1:9" ht="15" customHeight="1" x14ac:dyDescent="0.15">
      <c r="A32" s="10"/>
      <c r="B32" s="11" t="s">
        <v>1</v>
      </c>
      <c r="C32" s="11" t="s">
        <v>4</v>
      </c>
      <c r="D32" s="7"/>
      <c r="E32" s="8"/>
      <c r="F32" s="8"/>
      <c r="G32" s="8"/>
      <c r="H32" s="2"/>
      <c r="I32" s="2"/>
    </row>
    <row r="33" spans="1:9" ht="15" customHeight="1" x14ac:dyDescent="0.15">
      <c r="A33" s="12" t="s">
        <v>8</v>
      </c>
      <c r="B33" s="13">
        <f>SUM(B34:B38)</f>
        <v>412418</v>
      </c>
      <c r="C33" s="14">
        <f>SUM(C34:C38)</f>
        <v>99.99</v>
      </c>
      <c r="D33" s="7"/>
      <c r="E33" s="8"/>
      <c r="F33" s="8"/>
      <c r="G33" s="8"/>
      <c r="H33" s="2"/>
      <c r="I33" s="2"/>
    </row>
    <row r="34" spans="1:9" ht="15" customHeight="1" x14ac:dyDescent="0.15">
      <c r="A34" s="12" t="s">
        <v>19</v>
      </c>
      <c r="B34" s="13">
        <v>250600</v>
      </c>
      <c r="C34" s="14">
        <f>ROUND(B34/B$33*100,2)</f>
        <v>60.76</v>
      </c>
      <c r="D34" s="7"/>
      <c r="E34" s="8"/>
      <c r="F34" s="8"/>
      <c r="G34" s="8"/>
      <c r="H34" s="2"/>
      <c r="I34" s="2"/>
    </row>
    <row r="35" spans="1:9" ht="15" customHeight="1" x14ac:dyDescent="0.15">
      <c r="A35" s="12" t="s">
        <v>20</v>
      </c>
      <c r="B35" s="13">
        <v>41219</v>
      </c>
      <c r="C35" s="14">
        <f>ROUND(B35/B$33*100,2)</f>
        <v>9.99</v>
      </c>
      <c r="D35" s="7"/>
      <c r="E35" s="8"/>
      <c r="F35" s="8"/>
      <c r="G35" s="8"/>
      <c r="H35" s="2"/>
      <c r="I35" s="2"/>
    </row>
    <row r="36" spans="1:9" ht="15" customHeight="1" x14ac:dyDescent="0.15">
      <c r="A36" s="12" t="s">
        <v>21</v>
      </c>
      <c r="B36" s="13">
        <v>50094</v>
      </c>
      <c r="C36" s="14">
        <f>ROUNDDOWN(B36/B$33*100,2)</f>
        <v>12.14</v>
      </c>
      <c r="D36" s="7"/>
      <c r="E36" s="8"/>
      <c r="F36" s="8"/>
      <c r="G36" s="8"/>
      <c r="H36" s="2"/>
      <c r="I36" s="2"/>
    </row>
    <row r="37" spans="1:9" ht="15" customHeight="1" x14ac:dyDescent="0.15">
      <c r="A37" s="12" t="s">
        <v>22</v>
      </c>
      <c r="B37" s="13">
        <v>65400</v>
      </c>
      <c r="C37" s="14">
        <f>ROUND(B37/B$33*100,2)</f>
        <v>15.86</v>
      </c>
      <c r="D37" s="7"/>
      <c r="E37" s="8"/>
      <c r="F37" s="8"/>
      <c r="G37" s="8"/>
      <c r="H37" s="2"/>
      <c r="I37" s="2"/>
    </row>
    <row r="38" spans="1:9" ht="15" customHeight="1" x14ac:dyDescent="0.15">
      <c r="A38" s="15" t="s">
        <v>23</v>
      </c>
      <c r="B38" s="16">
        <v>5105</v>
      </c>
      <c r="C38" s="17">
        <f>ROUND(B38/B$33*100,2)</f>
        <v>1.24</v>
      </c>
      <c r="D38" s="7"/>
      <c r="E38" s="8"/>
      <c r="F38" s="8"/>
      <c r="G38" s="8"/>
      <c r="H38" s="2"/>
      <c r="I38" s="2"/>
    </row>
    <row r="39" spans="1:9" ht="15" customHeight="1" x14ac:dyDescent="0.15">
      <c r="A39" s="23" t="s">
        <v>5</v>
      </c>
      <c r="B39" s="23"/>
      <c r="H39" s="2"/>
      <c r="I39" s="2"/>
    </row>
    <row r="40" spans="1:9" ht="15" customHeight="1" x14ac:dyDescent="0.15">
      <c r="A40" s="18" t="s">
        <v>26</v>
      </c>
      <c r="H40" s="3"/>
      <c r="I40" s="3"/>
    </row>
    <row r="41" spans="1:9" ht="15" customHeight="1" x14ac:dyDescent="0.15">
      <c r="A41" s="18"/>
      <c r="H41" s="3"/>
      <c r="I41" s="3"/>
    </row>
    <row r="42" spans="1:9" ht="15" customHeight="1" x14ac:dyDescent="0.15">
      <c r="H42" s="2"/>
      <c r="I42" s="2"/>
    </row>
    <row r="43" spans="1:9" ht="15" customHeight="1" x14ac:dyDescent="0.15">
      <c r="A43" s="24" t="s">
        <v>10</v>
      </c>
      <c r="B43" s="24"/>
      <c r="C43" s="24"/>
      <c r="D43" s="25"/>
      <c r="E43" s="25"/>
      <c r="F43" s="25"/>
      <c r="G43" s="25"/>
      <c r="H43" s="25"/>
      <c r="I43" s="25"/>
    </row>
    <row r="44" spans="1:9" ht="15" customHeight="1" x14ac:dyDescent="0.15">
      <c r="A44" s="21" t="s">
        <v>2</v>
      </c>
      <c r="B44" s="27" t="s">
        <v>6</v>
      </c>
      <c r="C44" s="27"/>
      <c r="D44" s="7"/>
      <c r="E44" s="8"/>
      <c r="F44" s="8"/>
      <c r="G44" s="8"/>
      <c r="H44" s="2"/>
      <c r="I44" s="2"/>
    </row>
    <row r="45" spans="1:9" ht="15" customHeight="1" x14ac:dyDescent="0.15">
      <c r="A45" s="22"/>
      <c r="B45" s="9" t="s">
        <v>0</v>
      </c>
      <c r="C45" s="9" t="s">
        <v>3</v>
      </c>
      <c r="D45" s="7"/>
      <c r="E45" s="8"/>
      <c r="F45" s="8"/>
      <c r="G45" s="8"/>
      <c r="H45" s="2"/>
      <c r="I45" s="2"/>
    </row>
    <row r="46" spans="1:9" ht="15" customHeight="1" x14ac:dyDescent="0.15">
      <c r="A46" s="10"/>
      <c r="B46" s="11" t="s">
        <v>1</v>
      </c>
      <c r="C46" s="11" t="s">
        <v>4</v>
      </c>
      <c r="D46" s="7"/>
      <c r="E46" s="8"/>
      <c r="F46" s="8"/>
      <c r="G46" s="8"/>
      <c r="H46" s="2"/>
      <c r="I46" s="2"/>
    </row>
    <row r="47" spans="1:9" ht="15" customHeight="1" x14ac:dyDescent="0.15">
      <c r="A47" s="12" t="s">
        <v>9</v>
      </c>
      <c r="B47" s="13">
        <f>SUM(B48:B49)</f>
        <v>645366</v>
      </c>
      <c r="C47" s="14">
        <f>SUM(C48:C49)</f>
        <v>99.99</v>
      </c>
      <c r="D47" s="7"/>
      <c r="E47" s="8"/>
      <c r="F47" s="8"/>
      <c r="G47" s="8"/>
      <c r="H47" s="2"/>
      <c r="I47" s="2"/>
    </row>
    <row r="48" spans="1:9" ht="15" customHeight="1" x14ac:dyDescent="0.15">
      <c r="A48" s="12" t="s">
        <v>24</v>
      </c>
      <c r="B48" s="13">
        <v>207453</v>
      </c>
      <c r="C48" s="14">
        <f>ROUNDDOWN(B48/B$47*100,2)</f>
        <v>32.14</v>
      </c>
      <c r="D48" s="7"/>
      <c r="E48" s="8"/>
      <c r="F48" s="8"/>
      <c r="G48" s="8"/>
      <c r="H48" s="2"/>
      <c r="I48" s="2"/>
    </row>
    <row r="49" spans="1:9" ht="15" customHeight="1" x14ac:dyDescent="0.15">
      <c r="A49" s="15" t="s">
        <v>25</v>
      </c>
      <c r="B49" s="16">
        <v>437913</v>
      </c>
      <c r="C49" s="17">
        <f>ROUND(B49/B$47*100,2)</f>
        <v>67.849999999999994</v>
      </c>
      <c r="D49" s="7"/>
      <c r="E49" s="8"/>
      <c r="F49" s="8"/>
      <c r="G49" s="8"/>
      <c r="H49" s="2"/>
      <c r="I49" s="2"/>
    </row>
    <row r="50" spans="1:9" ht="15" customHeight="1" x14ac:dyDescent="0.15">
      <c r="A50" s="23" t="s">
        <v>5</v>
      </c>
      <c r="B50" s="23"/>
      <c r="D50" s="8"/>
      <c r="E50" s="8"/>
      <c r="F50" s="8"/>
      <c r="G50" s="8"/>
      <c r="H50" s="2"/>
      <c r="I50" s="2"/>
    </row>
    <row r="51" spans="1:9" ht="15" customHeight="1" x14ac:dyDescent="0.15">
      <c r="A51" s="18" t="s">
        <v>26</v>
      </c>
      <c r="H51" s="3"/>
      <c r="I51" s="3"/>
    </row>
    <row r="52" spans="1:9" x14ac:dyDescent="0.15">
      <c r="A52" s="18"/>
      <c r="H52" s="3"/>
      <c r="I52" s="3"/>
    </row>
    <row r="53" spans="1:9" ht="15" customHeight="1" x14ac:dyDescent="0.15">
      <c r="A53" s="20"/>
      <c r="B53" s="20"/>
      <c r="C53" s="20"/>
      <c r="D53" s="20"/>
      <c r="E53" s="20"/>
    </row>
  </sheetData>
  <mergeCells count="18">
    <mergeCell ref="A1:C1"/>
    <mergeCell ref="A4:I4"/>
    <mergeCell ref="A5:A6"/>
    <mergeCell ref="B5:C5"/>
    <mergeCell ref="B16:C16"/>
    <mergeCell ref="A11:B11"/>
    <mergeCell ref="A15:I15"/>
    <mergeCell ref="A53:E53"/>
    <mergeCell ref="A16:A17"/>
    <mergeCell ref="A39:B39"/>
    <mergeCell ref="A43:I43"/>
    <mergeCell ref="A44:A45"/>
    <mergeCell ref="B44:C44"/>
    <mergeCell ref="A50:B50"/>
    <mergeCell ref="A24:B24"/>
    <mergeCell ref="A29:I29"/>
    <mergeCell ref="A30:A31"/>
    <mergeCell ref="B30:C30"/>
  </mergeCells>
  <phoneticPr fontId="3"/>
  <pageMargins left="0.59055118110236227" right="0.59055118110236227" top="0.78740157480314965" bottom="0.78740157480314965" header="0.31496062992125984" footer="0.51181102362204722"/>
  <pageSetup paperSize="9" scale="98" orientation="portrait" r:id="rId1"/>
  <headerFooter>
    <oddFooter>&amp;C&amp;"ＭＳ 明朝,標準"- 74 -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74</vt:lpstr>
      <vt:lpstr>'74'!Print_Area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2025-01-23T02:57:14Z</cp:lastPrinted>
  <dcterms:created xsi:type="dcterms:W3CDTF">2010-11-26T00:48:49Z</dcterms:created>
  <dcterms:modified xsi:type="dcterms:W3CDTF">2025-02-14T04:18:32Z</dcterms:modified>
</cp:coreProperties>
</file>