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D09C70DB-865A-44D4-A391-97A4812D8A05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72" sheetId="3" r:id="rId1"/>
  </sheets>
  <definedNames>
    <definedName name="_xlnm.Print_Area" localSheetId="0">'72'!$A$1:$G$51</definedName>
  </definedNames>
  <calcPr calcId="191029"/>
</workbook>
</file>

<file path=xl/calcChain.xml><?xml version="1.0" encoding="utf-8"?>
<calcChain xmlns="http://schemas.openxmlformats.org/spreadsheetml/2006/main">
  <c r="E44" i="3" l="1"/>
  <c r="E45" i="3"/>
  <c r="E46" i="3"/>
  <c r="E47" i="3"/>
  <c r="E43" i="3"/>
  <c r="C47" i="3"/>
  <c r="C46" i="3"/>
  <c r="C45" i="3"/>
  <c r="F32" i="3"/>
  <c r="G36" i="3" s="1"/>
  <c r="E36" i="3"/>
  <c r="E35" i="3"/>
  <c r="E33" i="3"/>
  <c r="B32" i="3"/>
  <c r="C36" i="3" s="1"/>
  <c r="E19" i="3"/>
  <c r="E20" i="3"/>
  <c r="E21" i="3"/>
  <c r="E22" i="3"/>
  <c r="E18" i="3"/>
  <c r="C23" i="3"/>
  <c r="C22" i="3"/>
  <c r="C21" i="3"/>
  <c r="C19" i="3"/>
  <c r="C18" i="3"/>
  <c r="F7" i="3"/>
  <c r="G12" i="3" s="1"/>
  <c r="D7" i="3"/>
  <c r="E11" i="3" s="1"/>
  <c r="B7" i="3"/>
  <c r="C12" i="3" s="1"/>
  <c r="G33" i="3" l="1"/>
  <c r="G34" i="3"/>
  <c r="G35" i="3"/>
  <c r="C35" i="3"/>
  <c r="C33" i="3"/>
  <c r="G10" i="3"/>
  <c r="G11" i="3"/>
  <c r="G9" i="3"/>
  <c r="G8" i="3"/>
  <c r="G7" i="3" s="1"/>
  <c r="C9" i="3"/>
  <c r="C11" i="3"/>
  <c r="E8" i="3"/>
  <c r="E10" i="3"/>
  <c r="E9" i="3"/>
  <c r="C8" i="3"/>
  <c r="C10" i="3"/>
  <c r="G32" i="3" l="1"/>
  <c r="C7" i="3"/>
  <c r="E7" i="3"/>
</calcChain>
</file>

<file path=xl/sharedStrings.xml><?xml version="1.0" encoding="utf-8"?>
<sst xmlns="http://schemas.openxmlformats.org/spreadsheetml/2006/main" count="95" uniqueCount="30">
  <si>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</si>
  <si>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</si>
  <si>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％</t>
    <phoneticPr fontId="1"/>
  </si>
  <si>
    <t>歳入総額</t>
    <rPh sb="0" eb="2">
      <t>サイニュウ</t>
    </rPh>
    <rPh sb="2" eb="4">
      <t>ソウガク</t>
    </rPh>
    <phoneticPr fontId="1"/>
  </si>
  <si>
    <t>区　分</t>
    <rPh sb="0" eb="1">
      <t>ク</t>
    </rPh>
    <rPh sb="2" eb="3">
      <t>フン</t>
    </rPh>
    <phoneticPr fontId="1"/>
  </si>
  <si>
    <t>構成比</t>
    <rPh sb="0" eb="3">
      <t>コウセイヒ</t>
    </rPh>
    <phoneticPr fontId="1"/>
  </si>
  <si>
    <t>(1)歳入</t>
    <rPh sb="3" eb="5">
      <t>サイニュウ</t>
    </rPh>
    <phoneticPr fontId="1"/>
  </si>
  <si>
    <t>(2)歳出</t>
    <rPh sb="3" eb="5">
      <t>サイシュツ</t>
    </rPh>
    <phoneticPr fontId="1"/>
  </si>
  <si>
    <t>歳出総額</t>
    <rPh sb="0" eb="2">
      <t>サイシュツ</t>
    </rPh>
    <rPh sb="2" eb="4">
      <t>ソウガク</t>
    </rPh>
    <phoneticPr fontId="1"/>
  </si>
  <si>
    <t>　国庫支出金</t>
    <rPh sb="1" eb="3">
      <t>コッコ</t>
    </rPh>
    <rPh sb="3" eb="6">
      <t>シシュツキン</t>
    </rPh>
    <phoneticPr fontId="1"/>
  </si>
  <si>
    <t>　繰入金</t>
    <rPh sb="1" eb="3">
      <t>クリイレ</t>
    </rPh>
    <rPh sb="3" eb="4">
      <t>キン</t>
    </rPh>
    <phoneticPr fontId="1"/>
  </si>
  <si>
    <t>　繰越金</t>
    <rPh sb="1" eb="3">
      <t>クリコシ</t>
    </rPh>
    <rPh sb="3" eb="4">
      <t>キン</t>
    </rPh>
    <phoneticPr fontId="1"/>
  </si>
  <si>
    <t>　諸収入</t>
    <rPh sb="1" eb="2">
      <t>ショ</t>
    </rPh>
    <rPh sb="2" eb="4">
      <t>シュウニュウ</t>
    </rPh>
    <phoneticPr fontId="1"/>
  </si>
  <si>
    <t>　総務費</t>
    <rPh sb="1" eb="4">
      <t>ソウムヒ</t>
    </rPh>
    <phoneticPr fontId="1"/>
  </si>
  <si>
    <t>　予備費</t>
    <rPh sb="1" eb="4">
      <t>ヨビヒ</t>
    </rPh>
    <phoneticPr fontId="1"/>
  </si>
  <si>
    <t>　後期高齢者医療保険料</t>
    <rPh sb="1" eb="3">
      <t>コウキ</t>
    </rPh>
    <rPh sb="3" eb="6">
      <t>コウレイシャ</t>
    </rPh>
    <rPh sb="6" eb="8">
      <t>イリョウ</t>
    </rPh>
    <rPh sb="8" eb="10">
      <t>ホケン</t>
    </rPh>
    <rPh sb="10" eb="11">
      <t>リョウ</t>
    </rPh>
    <phoneticPr fontId="1"/>
  </si>
  <si>
    <t>　後期高齢者医療広域連合納付金</t>
    <rPh sb="1" eb="3">
      <t>コウキ</t>
    </rPh>
    <rPh sb="3" eb="6">
      <t>コウレイシャ</t>
    </rPh>
    <rPh sb="6" eb="8">
      <t>イリョウ</t>
    </rPh>
    <rPh sb="8" eb="10">
      <t>コウイキ</t>
    </rPh>
    <rPh sb="10" eb="12">
      <t>レンゴウ</t>
    </rPh>
    <rPh sb="12" eb="15">
      <t>ノウフキン</t>
    </rPh>
    <phoneticPr fontId="1"/>
  </si>
  <si>
    <t>　保健事業費</t>
    <rPh sb="1" eb="3">
      <t>ホケン</t>
    </rPh>
    <rPh sb="3" eb="6">
      <t>ジギョウヒ</t>
    </rPh>
    <phoneticPr fontId="1"/>
  </si>
  <si>
    <t>　諸支出金</t>
    <rPh sb="1" eb="2">
      <t>ショ</t>
    </rPh>
    <rPh sb="2" eb="5">
      <t>シシュツキン</t>
    </rPh>
    <phoneticPr fontId="1"/>
  </si>
  <si>
    <t>４．後期高齢者医療特別会計歳入歳出決算額</t>
    <rPh sb="2" eb="4">
      <t>コウキ</t>
    </rPh>
    <rPh sb="4" eb="7">
      <t>コウレイシャ</t>
    </rPh>
    <rPh sb="7" eb="9">
      <t>イリョウ</t>
    </rPh>
    <rPh sb="9" eb="11">
      <t>トクベツ</t>
    </rPh>
    <rPh sb="11" eb="13">
      <t>カイケイ</t>
    </rPh>
    <rPh sb="13" eb="15">
      <t>サイニュウ</t>
    </rPh>
    <rPh sb="15" eb="17">
      <t>サイシュツ</t>
    </rPh>
    <rPh sb="17" eb="19">
      <t>ケッサン</t>
    </rPh>
    <rPh sb="19" eb="20">
      <t>ガク</t>
    </rPh>
    <phoneticPr fontId="1"/>
  </si>
  <si>
    <t>-</t>
  </si>
  <si>
    <t>　資料：福祉保険課</t>
    <rPh sb="1" eb="3">
      <t>シリョウ</t>
    </rPh>
    <rPh sb="4" eb="6">
      <t>フクシ</t>
    </rPh>
    <rPh sb="6" eb="8">
      <t>ホケン</t>
    </rPh>
    <rPh sb="8" eb="9">
      <t>カ</t>
    </rPh>
    <phoneticPr fontId="1"/>
  </si>
  <si>
    <t>-</t>
    <phoneticPr fontId="1"/>
  </si>
  <si>
    <t>令和元年度</t>
    <rPh sb="0" eb="3">
      <t>レイワガン</t>
    </rPh>
    <rPh sb="3" eb="5">
      <t>ネンド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</si>
  <si>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</si>
  <si>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</si>
  <si>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</si>
  <si>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</si>
  <si>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令和5年度</t>
    <rPh sb="0" eb="2">
      <t>レイワ</t>
    </rPh>
    <rPh sb="3" eb="5">
      <t>ネンド</t>
    </rPh>
    <phoneticPr fontId="1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</si>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</sst>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;&quot;△ &quot;#,##0.0"/>
    <numFmt numFmtId="178" formatCode="0.0000000%"/>
    <numFmt numFmtId="179" formatCode="0.00000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176" fontId="2" fillId="0" borderId="5" xfId="0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177" fontId="2" fillId="0" borderId="7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176" fontId="2" fillId="2" borderId="0" xfId="0" applyNumberFormat="1" applyFont="1" applyFill="1" applyBorder="1" applyAlignment="1">
      <alignment horizontal="right" vertical="center" shrinkToFit="1"/>
    </xf>
    <xf numFmtId="177" fontId="2" fillId="2" borderId="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horizontal="center" vertical="center" shrinkToFit="1"/>
    </xf>
    <xf numFmtId="178" fontId="2" fillId="2" borderId="0" xfId="0" applyNumberFormat="1" applyFont="1" applyFill="1" applyAlignment="1">
      <alignment horizontal="center" vertical="center" shrinkToFit="1"/>
    </xf>
    <xf numFmtId="17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vertical="center" shrinkToFit="1"/>
    </xf>
    <xf numFmtId="0" fontId="2" fillId="0" borderId="6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2" fillId="0" borderId="2" xfId="0" applyFont="1" applyFill="1" applyBorder="1" applyAlignment="1">
      <alignment horizontal="right" vertical="center" shrinkToFit="1"/>
    </xf>
    <xf numFmtId="177" fontId="2" fillId="0" borderId="4" xfId="0" applyNumberFormat="1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8CEAB-7D49-48D2-BBDA-C06CE62E229F}">
  <dimension ref="A1:L67"/>
  <sheetViews>
    <sheetView tabSelected="1" view="pageBreakPreview" topLeftCell="A28" zoomScaleNormal="100" zoomScaleSheetLayoutView="100" workbookViewId="0">
      <selection activeCell="F46" sqref="F46"/>
    </sheetView>
  </sheetViews>
  <sheetFormatPr defaultColWidth="9" defaultRowHeight="13.5" x14ac:dyDescent="0.15"/>
  <cols>
    <col min="1" max="1" width="30.75" style="13" customWidth="1"/>
    <col min="2" max="2" width="11.75" style="13" customWidth="1"/>
    <col min="3" max="3" width="8.75" style="13" customWidth="1"/>
    <col min="4" max="4" width="11.75" style="13" customWidth="1"/>
    <col min="5" max="5" width="8.75" style="13" customWidth="1"/>
    <col min="6" max="6" width="11.75" style="13" customWidth="1"/>
    <col min="7" max="7" width="8.75" style="13" customWidth="1"/>
    <col min="8" max="8" width="12.625" style="5" customWidth="1"/>
    <col min="9" max="9" width="11.25" style="5" customWidth="1"/>
    <col min="10" max="10" width="12.625" style="5" customWidth="1"/>
    <col min="11" max="11" width="9.625" style="5" customWidth="1"/>
    <col min="12" max="16384" width="9" style="5"/>
  </cols>
  <sheetData>
    <row r="1" spans="1:9" ht="13.15" customHeight="1" x14ac:dyDescent="0.15">
      <c r="A1" s="32" t="s">
        <v>19</v>
      </c>
      <c r="B1" s="32"/>
      <c r="C1" s="32"/>
      <c r="D1" s="32"/>
      <c r="E1" s="32"/>
    </row>
    <row r="2" spans="1:9" ht="13.15" customHeight="1" x14ac:dyDescent="0.15">
      <c r="A2" s="14"/>
      <c r="B2" s="14"/>
      <c r="C2" s="14"/>
      <c r="D2" s="14"/>
      <c r="E2" s="14"/>
    </row>
    <row r="3" spans="1:9" ht="13.15" customHeight="1" x14ac:dyDescent="0.15">
      <c r="A3" s="28" t="s">
        <v>6</v>
      </c>
      <c r="B3" s="28"/>
      <c r="C3" s="28"/>
      <c r="D3" s="28"/>
      <c r="E3" s="28"/>
      <c r="F3" s="29"/>
      <c r="G3" s="29"/>
      <c r="H3" s="29"/>
      <c r="I3" s="29"/>
    </row>
    <row r="4" spans="1:9" ht="13.15" customHeight="1" x14ac:dyDescent="0.15">
      <c r="A4" s="24" t="s">
        <v>4</v>
      </c>
      <c r="B4" s="30" t="s">
        <v>26</v>
      </c>
      <c r="C4" s="31"/>
      <c r="D4" s="30" t="s">
        <v>24</v>
      </c>
      <c r="E4" s="31"/>
      <c r="F4" s="27" t="s">
        <v>25</v>
      </c>
      <c r="G4" s="27"/>
    </row>
    <row r="5" spans="1:9" ht="13.15" customHeight="1" x14ac:dyDescent="0.15">
      <c r="A5" s="25"/>
      <c r="B5" s="21" t="s">
        <v>0</v>
      </c>
      <c r="C5" s="21" t="s">
        <v>5</v>
      </c>
      <c r="D5" s="21" t="s">
        <v>0</v>
      </c>
      <c r="E5" s="21" t="s">
        <v>5</v>
      </c>
      <c r="F5" s="21" t="s">
        <v>0</v>
      </c>
      <c r="G5" s="21" t="s">
        <v>5</v>
      </c>
    </row>
    <row r="6" spans="1:9" ht="13.15" customHeight="1" x14ac:dyDescent="0.15">
      <c r="A6" s="16"/>
      <c r="B6" s="17" t="s">
        <v>1</v>
      </c>
      <c r="C6" s="17" t="s">
        <v>2</v>
      </c>
      <c r="D6" s="17" t="s">
        <v>1</v>
      </c>
      <c r="E6" s="17" t="s">
        <v>2</v>
      </c>
      <c r="F6" s="17" t="s">
        <v>1</v>
      </c>
      <c r="G6" s="17" t="s">
        <v>2</v>
      </c>
    </row>
    <row r="7" spans="1:9" ht="13.15" customHeight="1" x14ac:dyDescent="0.15">
      <c r="A7" s="18" t="s">
        <v>3</v>
      </c>
      <c r="B7" s="1">
        <f t="shared" ref="B7:E7" si="0">SUM(B8:B12)</f>
        <v>912194</v>
      </c>
      <c r="C7" s="2">
        <f t="shared" si="0"/>
        <v>100</v>
      </c>
      <c r="D7" s="1">
        <f t="shared" si="0"/>
        <v>971546</v>
      </c>
      <c r="E7" s="2">
        <f t="shared" si="0"/>
        <v>99.979414253159405</v>
      </c>
      <c r="F7" s="1">
        <f>SUM(F8:F12)</f>
        <v>921750</v>
      </c>
      <c r="G7" s="2">
        <f>SUM(G8:G12)</f>
        <v>99.999999999999986</v>
      </c>
    </row>
    <row r="8" spans="1:9" ht="13.15" customHeight="1" x14ac:dyDescent="0.15">
      <c r="A8" s="18" t="s">
        <v>15</v>
      </c>
      <c r="B8" s="1">
        <v>467138</v>
      </c>
      <c r="C8" s="2">
        <f>B8/B7*100</f>
        <v>51.210378494048413</v>
      </c>
      <c r="D8" s="1">
        <v>503346</v>
      </c>
      <c r="E8" s="2">
        <f>D8/D7*100</f>
        <v>51.808766646149543</v>
      </c>
      <c r="F8" s="1">
        <v>503174</v>
      </c>
      <c r="G8" s="2">
        <f>F8/F7*100</f>
        <v>54.58898833740168</v>
      </c>
    </row>
    <row r="9" spans="1:9" ht="13.15" customHeight="1" x14ac:dyDescent="0.15">
      <c r="A9" s="18" t="s">
        <v>10</v>
      </c>
      <c r="B9" s="1">
        <v>397781</v>
      </c>
      <c r="C9" s="2">
        <f>B9/B7*100</f>
        <v>43.607061655744282</v>
      </c>
      <c r="D9" s="1">
        <v>405870</v>
      </c>
      <c r="E9" s="2">
        <f>D9/D7*100</f>
        <v>41.775685350976694</v>
      </c>
      <c r="F9" s="1">
        <v>390212</v>
      </c>
      <c r="G9" s="2">
        <f>F9/F7*100</f>
        <v>42.333821535123406</v>
      </c>
    </row>
    <row r="10" spans="1:9" ht="13.15" customHeight="1" x14ac:dyDescent="0.15">
      <c r="A10" s="18" t="s">
        <v>11</v>
      </c>
      <c r="B10" s="1">
        <v>23694</v>
      </c>
      <c r="C10" s="2">
        <f>B10/B7*100</f>
        <v>2.597473782989145</v>
      </c>
      <c r="D10" s="1">
        <v>38205</v>
      </c>
      <c r="E10" s="2">
        <f>D10/D7*100</f>
        <v>3.932392290226093</v>
      </c>
      <c r="F10" s="1">
        <v>5348</v>
      </c>
      <c r="G10" s="2">
        <f>F10/F7*100</f>
        <v>0.58020070518036349</v>
      </c>
    </row>
    <row r="11" spans="1:9" ht="13.15" customHeight="1" x14ac:dyDescent="0.15">
      <c r="A11" s="18" t="s">
        <v>12</v>
      </c>
      <c r="B11" s="1">
        <v>23534</v>
      </c>
      <c r="C11" s="2">
        <f>B11/B7*100</f>
        <v>2.5799336544638529</v>
      </c>
      <c r="D11" s="1">
        <v>23925</v>
      </c>
      <c r="E11" s="2">
        <f>D11/D7*100</f>
        <v>2.4625699658070745</v>
      </c>
      <c r="F11" s="1">
        <v>22977</v>
      </c>
      <c r="G11" s="2">
        <f>F11/F7*100</f>
        <v>2.4927583401139137</v>
      </c>
    </row>
    <row r="12" spans="1:9" ht="13.15" customHeight="1" x14ac:dyDescent="0.15">
      <c r="A12" s="19" t="s">
        <v>9</v>
      </c>
      <c r="B12" s="6">
        <v>47</v>
      </c>
      <c r="C12" s="3">
        <f>B12/B7*100</f>
        <v>5.1524127543044569E-3</v>
      </c>
      <c r="D12" s="6">
        <v>200</v>
      </c>
      <c r="E12" s="3">
        <v>0</v>
      </c>
      <c r="F12" s="6">
        <v>39</v>
      </c>
      <c r="G12" s="3">
        <f>F12/F7*100</f>
        <v>4.2310821806346623E-3</v>
      </c>
    </row>
    <row r="13" spans="1:9" ht="13.15" customHeight="1" x14ac:dyDescent="0.15">
      <c r="A13" s="20"/>
      <c r="B13" s="9"/>
      <c r="C13" s="4"/>
      <c r="D13" s="9"/>
      <c r="E13" s="4"/>
      <c r="F13" s="9"/>
      <c r="G13" s="4"/>
    </row>
    <row r="14" spans="1:9" ht="13.15" customHeight="1" x14ac:dyDescent="0.15"/>
    <row r="15" spans="1:9" ht="13.15" customHeight="1" x14ac:dyDescent="0.15">
      <c r="A15" s="24" t="s">
        <v>4</v>
      </c>
      <c r="B15" s="27" t="s">
        <v>27</v>
      </c>
      <c r="C15" s="27"/>
      <c r="D15" s="27" t="s">
        <v>28</v>
      </c>
      <c r="E15" s="27"/>
      <c r="F15" s="35"/>
      <c r="G15" s="35"/>
    </row>
    <row r="16" spans="1:9" ht="13.15" customHeight="1" x14ac:dyDescent="0.15">
      <c r="A16" s="25"/>
      <c r="B16" s="21" t="s">
        <v>0</v>
      </c>
      <c r="C16" s="21" t="s">
        <v>5</v>
      </c>
      <c r="D16" s="21" t="s">
        <v>0</v>
      </c>
      <c r="E16" s="21" t="s">
        <v>5</v>
      </c>
      <c r="F16" s="23"/>
      <c r="G16" s="23"/>
    </row>
    <row r="17" spans="1:9" ht="13.15" customHeight="1" x14ac:dyDescent="0.15">
      <c r="A17" s="16"/>
      <c r="B17" s="17" t="s">
        <v>1</v>
      </c>
      <c r="C17" s="17" t="s">
        <v>2</v>
      </c>
      <c r="D17" s="17" t="s">
        <v>1</v>
      </c>
      <c r="E17" s="17" t="s">
        <v>2</v>
      </c>
      <c r="F17" s="36"/>
      <c r="G17" s="36"/>
    </row>
    <row r="18" spans="1:9" ht="13.15" customHeight="1" x14ac:dyDescent="0.15">
      <c r="A18" s="18" t="s">
        <v>3</v>
      </c>
      <c r="B18" s="1">
        <v>920701</v>
      </c>
      <c r="C18" s="2">
        <f>B18/B18*100</f>
        <v>100</v>
      </c>
      <c r="D18" s="1">
        <v>1004225</v>
      </c>
      <c r="E18" s="2">
        <f>D18/$D$18*100</f>
        <v>100</v>
      </c>
      <c r="F18" s="9"/>
      <c r="G18" s="4"/>
    </row>
    <row r="19" spans="1:9" ht="13.15" customHeight="1" x14ac:dyDescent="0.15">
      <c r="A19" s="18" t="s">
        <v>15</v>
      </c>
      <c r="B19" s="1">
        <v>521918</v>
      </c>
      <c r="C19" s="2">
        <f>B19/B18*100</f>
        <v>56.687024343407899</v>
      </c>
      <c r="D19" s="1">
        <v>529351</v>
      </c>
      <c r="E19" s="2">
        <f t="shared" ref="E19:E22" si="1">D19/$D$18*100</f>
        <v>52.712390151609448</v>
      </c>
      <c r="F19" s="9"/>
      <c r="G19" s="4"/>
      <c r="H19" s="11"/>
    </row>
    <row r="20" spans="1:9" ht="13.15" customHeight="1" x14ac:dyDescent="0.15">
      <c r="A20" s="18" t="s">
        <v>10</v>
      </c>
      <c r="B20" s="1">
        <v>371527</v>
      </c>
      <c r="C20" s="2">
        <v>40.299999999999997</v>
      </c>
      <c r="D20" s="1">
        <v>431611</v>
      </c>
      <c r="E20" s="2">
        <f t="shared" si="1"/>
        <v>42.979511563643605</v>
      </c>
      <c r="F20" s="9"/>
      <c r="G20" s="4"/>
      <c r="H20" s="11"/>
    </row>
    <row r="21" spans="1:9" ht="13.15" customHeight="1" x14ac:dyDescent="0.15">
      <c r="A21" s="18" t="s">
        <v>11</v>
      </c>
      <c r="B21" s="1">
        <v>3582</v>
      </c>
      <c r="C21" s="2">
        <f>B21/B18*100</f>
        <v>0.38905138584621934</v>
      </c>
      <c r="D21" s="1">
        <v>19427</v>
      </c>
      <c r="E21" s="2">
        <f t="shared" si="1"/>
        <v>1.9345266250093356</v>
      </c>
      <c r="F21" s="9"/>
      <c r="G21" s="4"/>
      <c r="H21" s="11"/>
    </row>
    <row r="22" spans="1:9" ht="13.15" customHeight="1" x14ac:dyDescent="0.15">
      <c r="A22" s="18" t="s">
        <v>12</v>
      </c>
      <c r="B22" s="1">
        <v>23673</v>
      </c>
      <c r="C22" s="2">
        <f>B22/B18*100</f>
        <v>2.5711930366101479</v>
      </c>
      <c r="D22" s="1">
        <v>23836</v>
      </c>
      <c r="E22" s="2">
        <f t="shared" si="1"/>
        <v>2.3735716597376086</v>
      </c>
      <c r="F22" s="9"/>
      <c r="G22" s="4"/>
      <c r="H22" s="11"/>
    </row>
    <row r="23" spans="1:9" ht="13.15" customHeight="1" x14ac:dyDescent="0.15">
      <c r="A23" s="19" t="s">
        <v>9</v>
      </c>
      <c r="B23" s="6">
        <v>1</v>
      </c>
      <c r="C23" s="3">
        <f>B23/B18*100</f>
        <v>1.0861289387108301E-4</v>
      </c>
      <c r="D23" s="6" t="s">
        <v>29</v>
      </c>
      <c r="E23" s="3" t="s">
        <v>29</v>
      </c>
      <c r="F23" s="9"/>
      <c r="G23" s="4"/>
    </row>
    <row r="24" spans="1:9" ht="13.15" customHeight="1" x14ac:dyDescent="0.15">
      <c r="A24" s="26" t="s">
        <v>21</v>
      </c>
      <c r="B24" s="26"/>
      <c r="C24" s="26"/>
      <c r="D24" s="26"/>
    </row>
    <row r="25" spans="1:9" ht="13.15" customHeight="1" x14ac:dyDescent="0.15">
      <c r="A25" s="22"/>
      <c r="B25" s="22"/>
      <c r="C25" s="22"/>
      <c r="D25" s="22"/>
    </row>
    <row r="26" spans="1:9" ht="13.15" customHeight="1" x14ac:dyDescent="0.15">
      <c r="A26" s="22"/>
      <c r="B26" s="22"/>
      <c r="C26" s="22"/>
      <c r="D26" s="22"/>
    </row>
    <row r="27" spans="1:9" ht="13.15" customHeight="1" x14ac:dyDescent="0.15"/>
    <row r="28" spans="1:9" ht="13.15" customHeight="1" x14ac:dyDescent="0.15">
      <c r="A28" s="28" t="s">
        <v>7</v>
      </c>
      <c r="B28" s="28"/>
      <c r="C28" s="28"/>
      <c r="D28" s="28"/>
      <c r="E28" s="28"/>
      <c r="F28" s="29"/>
      <c r="G28" s="29"/>
      <c r="H28" s="29"/>
      <c r="I28" s="29"/>
    </row>
    <row r="29" spans="1:9" ht="13.15" customHeight="1" x14ac:dyDescent="0.15">
      <c r="A29" s="24" t="s">
        <v>4</v>
      </c>
      <c r="B29" s="30" t="s">
        <v>23</v>
      </c>
      <c r="C29" s="31"/>
      <c r="D29" s="30" t="s">
        <v>24</v>
      </c>
      <c r="E29" s="31"/>
      <c r="F29" s="27" t="s">
        <v>25</v>
      </c>
      <c r="G29" s="27"/>
    </row>
    <row r="30" spans="1:9" ht="13.15" customHeight="1" x14ac:dyDescent="0.15">
      <c r="A30" s="25"/>
      <c r="B30" s="21" t="s">
        <v>0</v>
      </c>
      <c r="C30" s="21" t="s">
        <v>5</v>
      </c>
      <c r="D30" s="21" t="s">
        <v>0</v>
      </c>
      <c r="E30" s="21" t="s">
        <v>5</v>
      </c>
      <c r="F30" s="21" t="s">
        <v>0</v>
      </c>
      <c r="G30" s="21" t="s">
        <v>5</v>
      </c>
    </row>
    <row r="31" spans="1:9" ht="13.15" customHeight="1" x14ac:dyDescent="0.15">
      <c r="A31" s="16"/>
      <c r="B31" s="17" t="s">
        <v>1</v>
      </c>
      <c r="C31" s="17" t="s">
        <v>2</v>
      </c>
      <c r="D31" s="17" t="s">
        <v>1</v>
      </c>
      <c r="E31" s="17" t="s">
        <v>2</v>
      </c>
      <c r="F31" s="17" t="s">
        <v>1</v>
      </c>
      <c r="G31" s="17" t="s">
        <v>2</v>
      </c>
    </row>
    <row r="32" spans="1:9" ht="13.15" customHeight="1" x14ac:dyDescent="0.15">
      <c r="A32" s="18" t="s">
        <v>8</v>
      </c>
      <c r="B32" s="1">
        <f t="shared" ref="B32:C32" si="2">SUM(B33:B37)</f>
        <v>873989</v>
      </c>
      <c r="C32" s="2">
        <v>100</v>
      </c>
      <c r="D32" s="1">
        <v>966199</v>
      </c>
      <c r="E32" s="2">
        <v>100</v>
      </c>
      <c r="F32" s="1">
        <f t="shared" ref="F32" si="3">SUM(F33:F37)</f>
        <v>918168</v>
      </c>
      <c r="G32" s="2">
        <f>SUM(G33:G37)</f>
        <v>100.00000000000001</v>
      </c>
    </row>
    <row r="33" spans="1:12" ht="13.15" customHeight="1" x14ac:dyDescent="0.15">
      <c r="A33" s="18" t="s">
        <v>13</v>
      </c>
      <c r="B33" s="1">
        <v>10424</v>
      </c>
      <c r="C33" s="2">
        <f>B33/B32*100</f>
        <v>1.1926923565399565</v>
      </c>
      <c r="D33" s="1">
        <v>11794</v>
      </c>
      <c r="E33" s="2">
        <f>D33/D32*100</f>
        <v>1.2206595121708881</v>
      </c>
      <c r="F33" s="1">
        <v>12282</v>
      </c>
      <c r="G33" s="2">
        <f>F33/F32*100</f>
        <v>1.3376636955328436</v>
      </c>
    </row>
    <row r="34" spans="1:12" ht="13.15" customHeight="1" x14ac:dyDescent="0.15">
      <c r="A34" s="18" t="s">
        <v>16</v>
      </c>
      <c r="B34" s="1">
        <v>834318</v>
      </c>
      <c r="C34" s="2">
        <v>95.4</v>
      </c>
      <c r="D34" s="1">
        <v>925511</v>
      </c>
      <c r="E34" s="2">
        <v>95.8</v>
      </c>
      <c r="F34" s="1">
        <v>879657</v>
      </c>
      <c r="G34" s="2">
        <f>F34/F32*100</f>
        <v>95.805669550670473</v>
      </c>
    </row>
    <row r="35" spans="1:12" ht="13.15" customHeight="1" x14ac:dyDescent="0.15">
      <c r="A35" s="18" t="s">
        <v>17</v>
      </c>
      <c r="B35" s="1">
        <v>24429</v>
      </c>
      <c r="C35" s="2">
        <f>B35/B32*100</f>
        <v>2.795115270329489</v>
      </c>
      <c r="D35" s="1">
        <v>25259</v>
      </c>
      <c r="E35" s="2">
        <f>D35/D32*100</f>
        <v>2.6142647632630545</v>
      </c>
      <c r="F35" s="1">
        <v>24771</v>
      </c>
      <c r="G35" s="2">
        <f>F35/F32*100</f>
        <v>2.6978722848106229</v>
      </c>
    </row>
    <row r="36" spans="1:12" ht="13.15" customHeight="1" x14ac:dyDescent="0.15">
      <c r="A36" s="18" t="s">
        <v>18</v>
      </c>
      <c r="B36" s="1">
        <v>4818</v>
      </c>
      <c r="C36" s="2">
        <f>B36/B32*100</f>
        <v>0.5512655193600835</v>
      </c>
      <c r="D36" s="1">
        <v>3635</v>
      </c>
      <c r="E36" s="2">
        <f>ROUNDUP(D36/D32*100,1)</f>
        <v>0.4</v>
      </c>
      <c r="F36" s="1">
        <v>1458</v>
      </c>
      <c r="G36" s="2">
        <f>F36/F32*100</f>
        <v>0.15879446898606789</v>
      </c>
    </row>
    <row r="37" spans="1:12" ht="13.15" customHeight="1" x14ac:dyDescent="0.15">
      <c r="A37" s="19" t="s">
        <v>14</v>
      </c>
      <c r="B37" s="3" t="s">
        <v>22</v>
      </c>
      <c r="C37" s="3" t="s">
        <v>22</v>
      </c>
      <c r="D37" s="3" t="s">
        <v>22</v>
      </c>
      <c r="E37" s="3" t="s">
        <v>20</v>
      </c>
      <c r="F37" s="3" t="s">
        <v>22</v>
      </c>
      <c r="G37" s="3" t="s">
        <v>22</v>
      </c>
    </row>
    <row r="38" spans="1:12" ht="13.15" customHeight="1" x14ac:dyDescent="0.15">
      <c r="A38" s="20"/>
      <c r="B38" s="4"/>
      <c r="C38" s="4"/>
      <c r="D38" s="4"/>
      <c r="E38" s="4"/>
      <c r="F38" s="4"/>
      <c r="G38" s="4"/>
    </row>
    <row r="39" spans="1:12" ht="13.15" customHeight="1" x14ac:dyDescent="0.15">
      <c r="G39" s="23"/>
      <c r="H39" s="7"/>
      <c r="I39" s="8"/>
      <c r="J39" s="7"/>
      <c r="K39" s="8"/>
      <c r="L39" s="10"/>
    </row>
    <row r="40" spans="1:12" ht="13.15" customHeight="1" x14ac:dyDescent="0.15">
      <c r="A40" s="24" t="s">
        <v>4</v>
      </c>
      <c r="B40" s="30" t="s">
        <v>27</v>
      </c>
      <c r="C40" s="31"/>
      <c r="D40" s="27" t="s">
        <v>28</v>
      </c>
      <c r="E40" s="30"/>
      <c r="F40" s="37"/>
      <c r="G40" s="35"/>
      <c r="H40" s="10"/>
      <c r="I40" s="10"/>
      <c r="J40" s="10"/>
      <c r="K40" s="10"/>
      <c r="L40" s="10"/>
    </row>
    <row r="41" spans="1:12" ht="13.15" customHeight="1" x14ac:dyDescent="0.15">
      <c r="A41" s="25"/>
      <c r="B41" s="21" t="s">
        <v>0</v>
      </c>
      <c r="C41" s="21" t="s">
        <v>5</v>
      </c>
      <c r="D41" s="21" t="s">
        <v>0</v>
      </c>
      <c r="E41" s="15" t="s">
        <v>5</v>
      </c>
      <c r="F41" s="38"/>
      <c r="G41" s="23"/>
    </row>
    <row r="42" spans="1:12" ht="13.15" customHeight="1" x14ac:dyDescent="0.15">
      <c r="A42" s="16"/>
      <c r="B42" s="17" t="s">
        <v>1</v>
      </c>
      <c r="C42" s="17" t="s">
        <v>2</v>
      </c>
      <c r="D42" s="17" t="s">
        <v>1</v>
      </c>
      <c r="E42" s="33" t="s">
        <v>2</v>
      </c>
      <c r="F42" s="39"/>
      <c r="G42" s="36"/>
    </row>
    <row r="43" spans="1:12" ht="13.15" customHeight="1" x14ac:dyDescent="0.15">
      <c r="A43" s="18" t="s">
        <v>8</v>
      </c>
      <c r="B43" s="1">
        <v>901274</v>
      </c>
      <c r="C43" s="2">
        <v>100</v>
      </c>
      <c r="D43" s="1">
        <v>984719</v>
      </c>
      <c r="E43" s="34">
        <f>D43/$D$43*100</f>
        <v>100</v>
      </c>
      <c r="F43" s="40"/>
      <c r="G43" s="4"/>
    </row>
    <row r="44" spans="1:12" ht="13.15" customHeight="1" x14ac:dyDescent="0.15">
      <c r="A44" s="18" t="s">
        <v>13</v>
      </c>
      <c r="B44" s="1">
        <v>9369</v>
      </c>
      <c r="C44" s="2">
        <v>1.1000000000000001</v>
      </c>
      <c r="D44" s="1">
        <v>10809</v>
      </c>
      <c r="E44" s="34">
        <f t="shared" ref="E44:E48" si="4">D44/$D$43*100</f>
        <v>1.0976735495100631</v>
      </c>
      <c r="F44" s="40"/>
      <c r="G44" s="4"/>
      <c r="H44" s="12"/>
    </row>
    <row r="45" spans="1:12" ht="13.15" customHeight="1" x14ac:dyDescent="0.15">
      <c r="A45" s="18" t="s">
        <v>16</v>
      </c>
      <c r="B45" s="1">
        <v>864517</v>
      </c>
      <c r="C45" s="2">
        <f>B45/B43*100</f>
        <v>95.921662002898117</v>
      </c>
      <c r="D45" s="1">
        <v>946563</v>
      </c>
      <c r="E45" s="34">
        <f t="shared" si="4"/>
        <v>96.125189013312422</v>
      </c>
      <c r="F45" s="40"/>
      <c r="G45" s="4"/>
      <c r="H45" s="12"/>
    </row>
    <row r="46" spans="1:12" ht="13.15" customHeight="1" x14ac:dyDescent="0.15">
      <c r="A46" s="18" t="s">
        <v>17</v>
      </c>
      <c r="B46" s="1">
        <v>25351</v>
      </c>
      <c r="C46" s="2">
        <f>B46/B43*100</f>
        <v>2.8127961086195761</v>
      </c>
      <c r="D46" s="1">
        <v>25896</v>
      </c>
      <c r="E46" s="34">
        <f t="shared" si="4"/>
        <v>2.6297857561395688</v>
      </c>
      <c r="F46" s="40"/>
      <c r="G46" s="4"/>
      <c r="H46" s="12"/>
    </row>
    <row r="47" spans="1:12" ht="13.15" customHeight="1" x14ac:dyDescent="0.15">
      <c r="A47" s="18" t="s">
        <v>18</v>
      </c>
      <c r="B47" s="1">
        <v>2037</v>
      </c>
      <c r="C47" s="2">
        <f>B47/B43*100</f>
        <v>0.2260133988110164</v>
      </c>
      <c r="D47" s="1">
        <v>1451</v>
      </c>
      <c r="E47" s="34">
        <f t="shared" si="4"/>
        <v>0.14735168103794077</v>
      </c>
      <c r="F47" s="40"/>
      <c r="G47" s="4"/>
      <c r="H47" s="12"/>
    </row>
    <row r="48" spans="1:12" ht="13.15" customHeight="1" x14ac:dyDescent="0.15">
      <c r="A48" s="19" t="s">
        <v>14</v>
      </c>
      <c r="B48" s="3" t="s">
        <v>22</v>
      </c>
      <c r="C48" s="3" t="s">
        <v>22</v>
      </c>
      <c r="D48" s="3" t="s">
        <v>29</v>
      </c>
      <c r="E48" s="3" t="s">
        <v>29</v>
      </c>
      <c r="F48" s="34"/>
      <c r="G48" s="4"/>
    </row>
    <row r="49" spans="1:4" ht="13.15" customHeight="1" x14ac:dyDescent="0.15">
      <c r="A49" s="26" t="s">
        <v>21</v>
      </c>
      <c r="B49" s="26"/>
      <c r="C49" s="26"/>
      <c r="D49" s="26"/>
    </row>
    <row r="50" spans="1:4" ht="12.75" customHeight="1" x14ac:dyDescent="0.15"/>
    <row r="51" spans="1:4" ht="12.75" customHeight="1" x14ac:dyDescent="0.15"/>
    <row r="52" spans="1:4" ht="12.75" customHeight="1" x14ac:dyDescent="0.15"/>
    <row r="53" spans="1:4" ht="12.75" customHeight="1" x14ac:dyDescent="0.15"/>
    <row r="54" spans="1:4" ht="12.75" customHeight="1" x14ac:dyDescent="0.15"/>
    <row r="55" spans="1:4" ht="12.75" customHeight="1" x14ac:dyDescent="0.15"/>
    <row r="56" spans="1:4" ht="12.75" customHeight="1" x14ac:dyDescent="0.15"/>
    <row r="57" spans="1:4" ht="12.75" customHeight="1" x14ac:dyDescent="0.15"/>
    <row r="58" spans="1:4" ht="12.75" customHeight="1" x14ac:dyDescent="0.15"/>
    <row r="59" spans="1:4" ht="12.75" customHeight="1" x14ac:dyDescent="0.15"/>
    <row r="60" spans="1:4" ht="12.75" customHeight="1" x14ac:dyDescent="0.15"/>
    <row r="61" spans="1:4" ht="12.75" customHeight="1" x14ac:dyDescent="0.15"/>
    <row r="62" spans="1:4" ht="12.75" customHeight="1" x14ac:dyDescent="0.15"/>
    <row r="63" spans="1:4" ht="12.75" customHeight="1" x14ac:dyDescent="0.15"/>
    <row r="64" spans="1:4" ht="12.75" customHeight="1" x14ac:dyDescent="0.15"/>
    <row r="65" ht="12.75" customHeight="1" x14ac:dyDescent="0.15"/>
    <row r="66" ht="12.75" customHeight="1" x14ac:dyDescent="0.15"/>
    <row r="67" ht="12.75" customHeight="1" x14ac:dyDescent="0.15"/>
  </sheetData>
  <mergeCells count="21">
    <mergeCell ref="A1:E1"/>
    <mergeCell ref="A3:I3"/>
    <mergeCell ref="A4:A5"/>
    <mergeCell ref="B4:C4"/>
    <mergeCell ref="D4:E4"/>
    <mergeCell ref="F4:G4"/>
    <mergeCell ref="A15:A16"/>
    <mergeCell ref="A40:A41"/>
    <mergeCell ref="A49:D49"/>
    <mergeCell ref="D15:E15"/>
    <mergeCell ref="A24:D24"/>
    <mergeCell ref="A28:I28"/>
    <mergeCell ref="A29:A30"/>
    <mergeCell ref="B29:C29"/>
    <mergeCell ref="D29:E29"/>
    <mergeCell ref="F29:G29"/>
    <mergeCell ref="B40:C40"/>
    <mergeCell ref="D40:E40"/>
    <mergeCell ref="B15:C15"/>
    <mergeCell ref="F15:G15"/>
    <mergeCell ref="F40:G40"/>
  </mergeCells>
  <phoneticPr fontId="3"/>
  <pageMargins left="0.59055118110236227" right="0.59055118110236227" top="0.78740157480314965" bottom="0.78740157480314965" header="0.31496062992125984" footer="0.51181102362204722"/>
  <pageSetup paperSize="9" scale="98" orientation="portrait" r:id="rId1"/>
  <headerFooter>
    <oddFooter>&amp;C&amp;"ＭＳ 明朝,標準"- 72 -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72</vt:lpstr>
      <vt:lpstr>'72'!Print_Area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2023-03-08T02:37:03Z</cp:lastPrinted>
  <dcterms:created xsi:type="dcterms:W3CDTF">2010-11-26T00:48:49Z</dcterms:created>
  <dcterms:modified xsi:type="dcterms:W3CDTF">2025-02-07T07:13:46Z</dcterms:modified>
</cp:coreProperties>
</file>